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deoleo\Downloads\"/>
    </mc:Choice>
  </mc:AlternateContent>
  <xr:revisionPtr revIDLastSave="0" documentId="8_{1DF19A03-FAB2-42F8-A6B9-1EE97B3BC050}" xr6:coauthVersionLast="47" xr6:coauthVersionMax="47" xr10:uidLastSave="{00000000-0000-0000-0000-000000000000}"/>
  <bookViews>
    <workbookView xWindow="735" yWindow="735" windowWidth="21600" windowHeight="11385" xr2:uid="{6320DE49-B819-4565-99D5-63FCF6947601}"/>
  </bookViews>
  <sheets>
    <sheet name="PAGOS A PROVEEDORES" sheetId="1" r:id="rId1"/>
  </sheets>
  <definedNames>
    <definedName name="_xlnm._FilterDatabase" localSheetId="0" hidden="1">'PAGOS A PROVEEDORES'!$C$8:$H$50</definedName>
    <definedName name="_xlnm.Print_Area" localSheetId="0">'PAGOS A PROVEEDORES'!$A$1:$M$99</definedName>
    <definedName name="_xlnm.Print_Titles" localSheetId="0">'PAGOS A PROVEEDORES'!$8:$8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L9" i="1"/>
  <c r="J10" i="1"/>
  <c r="L10" i="1"/>
  <c r="J11" i="1"/>
  <c r="L11" i="1"/>
  <c r="J12" i="1"/>
  <c r="L12" i="1"/>
  <c r="J13" i="1"/>
  <c r="L13" i="1"/>
  <c r="J14" i="1"/>
  <c r="L14" i="1"/>
  <c r="J15" i="1"/>
  <c r="L15" i="1"/>
  <c r="J16" i="1"/>
  <c r="L16" i="1"/>
  <c r="J17" i="1"/>
  <c r="L17" i="1"/>
  <c r="J18" i="1"/>
  <c r="L18" i="1"/>
  <c r="J19" i="1"/>
  <c r="L19" i="1"/>
  <c r="J20" i="1"/>
  <c r="L20" i="1"/>
  <c r="J21" i="1"/>
  <c r="L21" i="1"/>
  <c r="J22" i="1"/>
  <c r="L22" i="1"/>
  <c r="J23" i="1"/>
  <c r="L23" i="1"/>
  <c r="J24" i="1"/>
  <c r="L24" i="1"/>
  <c r="J25" i="1"/>
  <c r="L25" i="1"/>
  <c r="J26" i="1"/>
  <c r="L26" i="1"/>
  <c r="J27" i="1"/>
  <c r="L27" i="1"/>
  <c r="J28" i="1"/>
  <c r="L28" i="1"/>
  <c r="J29" i="1"/>
  <c r="L29" i="1"/>
  <c r="J30" i="1"/>
  <c r="L30" i="1"/>
  <c r="J31" i="1"/>
  <c r="L31" i="1"/>
  <c r="J32" i="1"/>
  <c r="L32" i="1"/>
  <c r="J33" i="1"/>
  <c r="L33" i="1"/>
  <c r="J34" i="1"/>
  <c r="L34" i="1"/>
  <c r="J35" i="1"/>
  <c r="L35" i="1"/>
  <c r="J36" i="1"/>
  <c r="L36" i="1"/>
  <c r="J37" i="1"/>
  <c r="L37" i="1"/>
  <c r="J38" i="1"/>
  <c r="L38" i="1"/>
  <c r="J39" i="1"/>
  <c r="L39" i="1"/>
  <c r="J40" i="1"/>
  <c r="L40" i="1"/>
  <c r="J41" i="1"/>
  <c r="L41" i="1"/>
  <c r="J42" i="1"/>
  <c r="L42" i="1"/>
  <c r="J43" i="1"/>
  <c r="L43" i="1"/>
  <c r="J44" i="1"/>
  <c r="L44" i="1"/>
  <c r="J45" i="1"/>
  <c r="L45" i="1"/>
  <c r="J46" i="1"/>
  <c r="L46" i="1"/>
  <c r="J47" i="1"/>
  <c r="L47" i="1"/>
  <c r="J48" i="1"/>
  <c r="L48" i="1"/>
  <c r="J49" i="1"/>
  <c r="L49" i="1"/>
  <c r="J50" i="1"/>
  <c r="L50" i="1"/>
  <c r="J51" i="1"/>
  <c r="L51" i="1"/>
  <c r="J52" i="1"/>
  <c r="L52" i="1"/>
  <c r="J53" i="1"/>
  <c r="L53" i="1"/>
  <c r="J54" i="1"/>
  <c r="L54" i="1"/>
  <c r="J55" i="1"/>
  <c r="L55" i="1"/>
  <c r="J56" i="1"/>
  <c r="L56" i="1"/>
  <c r="J57" i="1"/>
  <c r="L57" i="1"/>
  <c r="J58" i="1"/>
  <c r="L58" i="1"/>
  <c r="J59" i="1"/>
  <c r="L59" i="1"/>
  <c r="J60" i="1"/>
  <c r="L60" i="1"/>
  <c r="J61" i="1"/>
  <c r="L61" i="1"/>
  <c r="J62" i="1"/>
  <c r="L62" i="1"/>
  <c r="J63" i="1"/>
  <c r="L63" i="1"/>
  <c r="J64" i="1"/>
  <c r="L64" i="1"/>
  <c r="J65" i="1"/>
  <c r="L65" i="1"/>
  <c r="J66" i="1"/>
  <c r="L66" i="1"/>
  <c r="J67" i="1"/>
  <c r="L67" i="1"/>
  <c r="J68" i="1"/>
  <c r="L68" i="1"/>
  <c r="J69" i="1"/>
  <c r="L69" i="1"/>
  <c r="J70" i="1"/>
  <c r="L70" i="1"/>
  <c r="J71" i="1"/>
  <c r="L71" i="1"/>
  <c r="J72" i="1"/>
  <c r="L72" i="1"/>
  <c r="J73" i="1"/>
  <c r="L73" i="1"/>
  <c r="J74" i="1"/>
  <c r="L74" i="1"/>
  <c r="J75" i="1"/>
  <c r="L75" i="1"/>
  <c r="J76" i="1"/>
  <c r="L76" i="1"/>
  <c r="J77" i="1"/>
  <c r="L77" i="1"/>
  <c r="J78" i="1"/>
  <c r="L78" i="1"/>
  <c r="J79" i="1"/>
  <c r="L79" i="1"/>
  <c r="J80" i="1"/>
  <c r="L80" i="1"/>
  <c r="J81" i="1"/>
  <c r="L81" i="1"/>
  <c r="J82" i="1"/>
  <c r="L82" i="1"/>
  <c r="J83" i="1"/>
  <c r="L83" i="1"/>
  <c r="J84" i="1"/>
  <c r="L84" i="1"/>
  <c r="J85" i="1"/>
  <c r="L85" i="1"/>
  <c r="J86" i="1"/>
  <c r="L86" i="1"/>
  <c r="J87" i="1"/>
  <c r="L87" i="1"/>
  <c r="I89" i="1"/>
  <c r="K89" i="1"/>
  <c r="L89" i="1"/>
</calcChain>
</file>

<file path=xl/sharedStrings.xml><?xml version="1.0" encoding="utf-8"?>
<sst xmlns="http://schemas.openxmlformats.org/spreadsheetml/2006/main" count="414" uniqueCount="226">
  <si>
    <t>Diana Mojica - Enc. División Contabilidad</t>
  </si>
  <si>
    <t>Marcos Férnandez-Director Departamento Aministrativo y Financiero</t>
  </si>
  <si>
    <t>Total General:</t>
  </si>
  <si>
    <t>Informe mensual de cuentas por pagar (sb.gob.do)</t>
  </si>
  <si>
    <t>Link:</t>
  </si>
  <si>
    <t>Pendiente</t>
  </si>
  <si>
    <t>B1500001403</t>
  </si>
  <si>
    <t>Seguro Médico</t>
  </si>
  <si>
    <t>SEGUROS SURA S A</t>
  </si>
  <si>
    <t>101008342</t>
  </si>
  <si>
    <t>B1500052884</t>
  </si>
  <si>
    <t>Suministro de agua</t>
  </si>
  <si>
    <t>AGUA CRYSTAL S A</t>
  </si>
  <si>
    <t>124027812</t>
  </si>
  <si>
    <t>B1500052882</t>
  </si>
  <si>
    <t>E450000000006</t>
  </si>
  <si>
    <t>B1500001241</t>
  </si>
  <si>
    <t>Servicios de catering para eventos</t>
  </si>
  <si>
    <t>LISA FLOR SRL</t>
  </si>
  <si>
    <t>101722487</t>
  </si>
  <si>
    <t>B1500048135</t>
  </si>
  <si>
    <t>B1500048192</t>
  </si>
  <si>
    <t>B1500000790</t>
  </si>
  <si>
    <t>Compromisos por trabajos, suministros y servicios</t>
  </si>
  <si>
    <t>INVERSIONES SANFRA SRL</t>
  </si>
  <si>
    <t>131401945</t>
  </si>
  <si>
    <t>B1500000192</t>
  </si>
  <si>
    <t>SENDIU, S.R.L.</t>
  </si>
  <si>
    <t>131533655</t>
  </si>
  <si>
    <t>B1500003207</t>
  </si>
  <si>
    <t>Mantenimiento asensores</t>
  </si>
  <si>
    <t>TECNAS EIRL</t>
  </si>
  <si>
    <t>101501421</t>
  </si>
  <si>
    <t>B1500003206</t>
  </si>
  <si>
    <t>B1500003204</t>
  </si>
  <si>
    <t>B1500003205</t>
  </si>
  <si>
    <t>B1500000327</t>
  </si>
  <si>
    <t>MAYLEN ELIZABETH ANDON SANSUR</t>
  </si>
  <si>
    <t>00112181243</t>
  </si>
  <si>
    <t>B1500000330</t>
  </si>
  <si>
    <t>E450000000131</t>
  </si>
  <si>
    <t>P A CATERING SRL</t>
  </si>
  <si>
    <t>131155091</t>
  </si>
  <si>
    <t>B1500005706</t>
  </si>
  <si>
    <t>EDITORA DEL CARIBE C POR A</t>
  </si>
  <si>
    <t>101003561</t>
  </si>
  <si>
    <t>B1500000321</t>
  </si>
  <si>
    <t>B1500000323</t>
  </si>
  <si>
    <t>B1500001121</t>
  </si>
  <si>
    <t>FOTOMEGRAF SRL</t>
  </si>
  <si>
    <t>130079927</t>
  </si>
  <si>
    <t>E450000000001</t>
  </si>
  <si>
    <t>E450000000210</t>
  </si>
  <si>
    <t>Servicio de almuerzo al personal</t>
  </si>
  <si>
    <t>OROX INVERSIONES, S.R.L.</t>
  </si>
  <si>
    <t>130582548</t>
  </si>
  <si>
    <t>E450000000119</t>
  </si>
  <si>
    <t>B1500000118</t>
  </si>
  <si>
    <t xml:space="preserve">Servicio de mensajería externa </t>
  </si>
  <si>
    <t>DOMEX EXPRESO, SRL</t>
  </si>
  <si>
    <t>101664835</t>
  </si>
  <si>
    <t>B1500009773</t>
  </si>
  <si>
    <t>EDITORA LISTIN DIARIO S A</t>
  </si>
  <si>
    <t>101014334</t>
  </si>
  <si>
    <t>B1500000326</t>
  </si>
  <si>
    <t>B1500278741</t>
  </si>
  <si>
    <t>Suministro de combustible</t>
  </si>
  <si>
    <t>TOTALENERGIES MARKETING DOMINICANA, SA</t>
  </si>
  <si>
    <t>101068744</t>
  </si>
  <si>
    <t>B1500278736</t>
  </si>
  <si>
    <t>B1500007646</t>
  </si>
  <si>
    <t>EDITORA HOY SAS</t>
  </si>
  <si>
    <t>101098376</t>
  </si>
  <si>
    <t>B1500000451</t>
  </si>
  <si>
    <t>EXPRESS SERVICIOS LOGISTICOS ESLOGIST EIRL</t>
  </si>
  <si>
    <t>131399215</t>
  </si>
  <si>
    <t>**</t>
  </si>
  <si>
    <t>Servicios legales</t>
  </si>
  <si>
    <t>MABEL PAOLA CUETO DE LA CRUZ</t>
  </si>
  <si>
    <t>03700248903</t>
  </si>
  <si>
    <t>B1500000439</t>
  </si>
  <si>
    <t>PUBLIMONITOR E I R L</t>
  </si>
  <si>
    <t>130594171</t>
  </si>
  <si>
    <t>B1500000596</t>
  </si>
  <si>
    <t>INSTITUTO DOMINICANO DE LAS TELECOMUNICACIONES</t>
  </si>
  <si>
    <t>401508915</t>
  </si>
  <si>
    <t>B1500278719</t>
  </si>
  <si>
    <t>B1500000209</t>
  </si>
  <si>
    <t>MIVIER INVESTMENTS SRL</t>
  </si>
  <si>
    <t>131633366</t>
  </si>
  <si>
    <t>B1500002700</t>
  </si>
  <si>
    <t>TECNOELITE, SRL</t>
  </si>
  <si>
    <t>130169446</t>
  </si>
  <si>
    <t>B1500000296</t>
  </si>
  <si>
    <t>Alquiler</t>
  </si>
  <si>
    <t>CORPORACION AAA PARKING SRL</t>
  </si>
  <si>
    <t>130933979</t>
  </si>
  <si>
    <t>Servicio de capacitación</t>
  </si>
  <si>
    <t>LEGACY &amp; MANAGEMENT CONSULTING GROUP SAS</t>
  </si>
  <si>
    <t>9001838646</t>
  </si>
  <si>
    <t>B1500000302</t>
  </si>
  <si>
    <t>Adquisición de contenedores de clasificación de residuos</t>
  </si>
  <si>
    <t>OPEN CLEAN SRL</t>
  </si>
  <si>
    <t>130518467</t>
  </si>
  <si>
    <t>B1500000109</t>
  </si>
  <si>
    <t>Reserva de salón para capacitación</t>
  </si>
  <si>
    <t>CENTRO MEDIA SRL</t>
  </si>
  <si>
    <t>131193501</t>
  </si>
  <si>
    <t>B1500001840</t>
  </si>
  <si>
    <t>Servicio de consultas crediticias</t>
  </si>
  <si>
    <t>CONSULTORES DE DATOS DEL CARIBE SRL</t>
  </si>
  <si>
    <t>101195665</t>
  </si>
  <si>
    <t>B1500000099</t>
  </si>
  <si>
    <t>Adquisición utensilios de cocina</t>
  </si>
  <si>
    <t>SOLVALMEN, S.R.L.</t>
  </si>
  <si>
    <t>132417607</t>
  </si>
  <si>
    <t>B1500001114</t>
  </si>
  <si>
    <t>Mantenimiento de impresoras</t>
  </si>
  <si>
    <t>RICOH DOMINICANA SRL</t>
  </si>
  <si>
    <t>101180315</t>
  </si>
  <si>
    <t>B1500000051</t>
  </si>
  <si>
    <t>Servicios de Validación de Identidad para la Aplicación Prousuario Digital</t>
  </si>
  <si>
    <t>TAGSHELF, SRL</t>
  </si>
  <si>
    <t>131792375</t>
  </si>
  <si>
    <t>B1500000173</t>
  </si>
  <si>
    <t>DXR DOMINICANA, SRL</t>
  </si>
  <si>
    <t>131413498</t>
  </si>
  <si>
    <t>B1500000046</t>
  </si>
  <si>
    <t>Suministro e instalación de cableado estructurado</t>
  </si>
  <si>
    <t>PDC SOLUTIONS, SRL</t>
  </si>
  <si>
    <t>132337743</t>
  </si>
  <si>
    <t>B1500000032</t>
  </si>
  <si>
    <t>Servicios de capacitación</t>
  </si>
  <si>
    <t>VECTOR HUMANO CONSULTING GROUP VHCG SRL</t>
  </si>
  <si>
    <t>130976971</t>
  </si>
  <si>
    <t>B1500000033</t>
  </si>
  <si>
    <t>B1500000050</t>
  </si>
  <si>
    <t>RAFAEL ROMAN DICKSON MORAL</t>
  </si>
  <si>
    <t>00113398820</t>
  </si>
  <si>
    <t>B1500000049</t>
  </si>
  <si>
    <t>B1500000048</t>
  </si>
  <si>
    <t>B1500000047</t>
  </si>
  <si>
    <t>B1500000045</t>
  </si>
  <si>
    <t>B1500000174</t>
  </si>
  <si>
    <t>B1500002688</t>
  </si>
  <si>
    <t>Gestión de evento Conferencia de Protección al Consumidor Financiero 2024</t>
  </si>
  <si>
    <t>JARDIN ILUSIONES SRL</t>
  </si>
  <si>
    <t>101863706</t>
  </si>
  <si>
    <t>B1500000217</t>
  </si>
  <si>
    <t>Mejoras sistemas audiovisuales salones de conferencia</t>
  </si>
  <si>
    <t>ABASTO &amp; SERVICIOS SRL</t>
  </si>
  <si>
    <t>101111747</t>
  </si>
  <si>
    <t>B1500000218</t>
  </si>
  <si>
    <t>B1500000040</t>
  </si>
  <si>
    <t>Instalaciones eléctricas SB2</t>
  </si>
  <si>
    <t>MONCER S.R.L.</t>
  </si>
  <si>
    <t>131414923</t>
  </si>
  <si>
    <t>B1500001136</t>
  </si>
  <si>
    <t>Suministros para impresoras</t>
  </si>
  <si>
    <t>B1500002135</t>
  </si>
  <si>
    <t>Servicios médicos</t>
  </si>
  <si>
    <t>LABORATORIO CLINICO LICDA PATRIA M RIVAS SRL</t>
  </si>
  <si>
    <t>101638257</t>
  </si>
  <si>
    <t>B1500001394</t>
  </si>
  <si>
    <t>B1500000827</t>
  </si>
  <si>
    <t>TEOREMA C E SRL</t>
  </si>
  <si>
    <t>101610255</t>
  </si>
  <si>
    <t>LAURENCE FEUILLARD</t>
  </si>
  <si>
    <t>951563865</t>
  </si>
  <si>
    <t>RUDY LAHER</t>
  </si>
  <si>
    <t>95119902500010</t>
  </si>
  <si>
    <t>E450000000142</t>
  </si>
  <si>
    <t>SEGUROS RESERVAS S A</t>
  </si>
  <si>
    <t>101874503</t>
  </si>
  <si>
    <t>B1500000256</t>
  </si>
  <si>
    <t>Suministro e instalación cocina industrial</t>
  </si>
  <si>
    <t>AMERICAPITAL, SRL</t>
  </si>
  <si>
    <t>130968098</t>
  </si>
  <si>
    <t>N/A</t>
  </si>
  <si>
    <t>Gastos compartidos del Portal de Aministración Monetaria y Financiera</t>
  </si>
  <si>
    <t>BANCO CENTRAL DE LA REPUBLICA DOMINICANA</t>
  </si>
  <si>
    <t>401007551</t>
  </si>
  <si>
    <t>B1500000018</t>
  </si>
  <si>
    <t>Mantenimiento instalaciones eléctricas</t>
  </si>
  <si>
    <t>ADIVIG SRL</t>
  </si>
  <si>
    <t>131927947</t>
  </si>
  <si>
    <t>B1500336721</t>
  </si>
  <si>
    <t>Electricidad</t>
  </si>
  <si>
    <t>EMPRESA DISTRIBUIDORA DE ELECTRICIDAD DEL ESTE S A</t>
  </si>
  <si>
    <t>101820217</t>
  </si>
  <si>
    <t>B1500000013</t>
  </si>
  <si>
    <t>Producción cursos virtuales de educación financiera</t>
  </si>
  <si>
    <t>SOLO TU TV SRL</t>
  </si>
  <si>
    <t>132422643</t>
  </si>
  <si>
    <t>E450000000019</t>
  </si>
  <si>
    <t>MAPFRE SALUD ARS, S.A.</t>
  </si>
  <si>
    <t>101761581</t>
  </si>
  <si>
    <t>B1500000017</t>
  </si>
  <si>
    <t>B1500006727</t>
  </si>
  <si>
    <t>Gestión de evento Supervisión Consolidada e Integración de Riesgo</t>
  </si>
  <si>
    <t>AGENCIA DE VIAJES MILENA TOURS SRL</t>
  </si>
  <si>
    <t>101549114</t>
  </si>
  <si>
    <t>B1500001007</t>
  </si>
  <si>
    <t>Renovación de software</t>
  </si>
  <si>
    <t>ITCORP GONGLOSS SRL</t>
  </si>
  <si>
    <t>131189522</t>
  </si>
  <si>
    <t>B1500000106</t>
  </si>
  <si>
    <t>Readecuaciones eléctricas</t>
  </si>
  <si>
    <t>METRO ELECTRICA, SRL</t>
  </si>
  <si>
    <t>101838418</t>
  </si>
  <si>
    <t>E450000000018</t>
  </si>
  <si>
    <t>E450000000022</t>
  </si>
  <si>
    <t>Estado (Completo, pendiente y atrasado)</t>
  </si>
  <si>
    <t>Monto Pendiente</t>
  </si>
  <si>
    <t>Monto Pagado a la Fecha</t>
  </si>
  <si>
    <t>Fecha fin factura</t>
  </si>
  <si>
    <t>Monto Facturado</t>
  </si>
  <si>
    <t>Fecha Factura</t>
  </si>
  <si>
    <t>Factura No. NCF</t>
  </si>
  <si>
    <t>Concepto</t>
  </si>
  <si>
    <t>Proveedor</t>
  </si>
  <si>
    <t>RNC</t>
  </si>
  <si>
    <t>Ítem</t>
  </si>
  <si>
    <t>Moneda: DOP</t>
  </si>
  <si>
    <t>Corte 30 de Junio 2024</t>
  </si>
  <si>
    <t>Pagos a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</si>
</sst>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6"/>
      <color theme="1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201F1E"/>
      <name val="Segoe UI"/>
      <family val="2"/>
    </font>
    <font>
      <b/>
      <sz val="12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1" applyFont="1" applyBorder="1"/>
    <xf numFmtId="0" fontId="4" fillId="0" borderId="0" xfId="0" applyFont="1"/>
    <xf numFmtId="43" fontId="4" fillId="0" borderId="0" xfId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0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40" fontId="5" fillId="0" borderId="1" xfId="1" applyNumberFormat="1" applyFont="1" applyBorder="1"/>
    <xf numFmtId="0" fontId="5" fillId="0" borderId="0" xfId="0" applyFont="1" applyAlignment="1">
      <alignment horizontal="center"/>
    </xf>
    <xf numFmtId="0" fontId="7" fillId="0" borderId="0" xfId="2" applyFont="1"/>
    <xf numFmtId="0" fontId="8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0" fontId="10" fillId="2" borderId="2" xfId="0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2" fillId="0" borderId="0" xfId="0" applyFont="1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109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0A6DA26-79B1-4EE7-B183-F211A9F6732B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076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2DCCD179-BA96-4703-92A2-644B2F9A0EF3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076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18D8429A-BB4C-4624-A39A-6F7138FFCE6B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076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30079" y="127287"/>
    <xdr:ext cx="7264894" cy="924223"/>
    <xdr:grpSp>
      <xdr:nvGrpSpPr>
        <xdr:cNvPr id="5" name="Group 1">
          <a:extLst>
            <a:ext uri="{FF2B5EF4-FFF2-40B4-BE49-F238E27FC236}">
              <a16:creationId xmlns:a16="http://schemas.microsoft.com/office/drawing/2014/main" id="{79019B5B-F8F1-40A7-8B7F-8C22F5C3448D}"/>
            </a:ext>
          </a:extLst>
        </xdr:cNvPr>
        <xdr:cNvGrpSpPr>
          <a:grpSpLocks noChangeAspect="1"/>
        </xdr:cNvGrpSpPr>
      </xdr:nvGrpSpPr>
      <xdr:grpSpPr>
        <a:xfrm>
          <a:off x="30079" y="127287"/>
          <a:ext cx="7264894" cy="924223"/>
          <a:chOff x="-11096" y="-28158"/>
          <a:chExt cx="6775396" cy="860983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27F81BE0-41C8-78A2-B94F-048A26AE29C5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23CF618A-7C76-31DB-C85C-2125D898F97E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11096" y="-28158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3337B-319A-4939-8D17-A694D9986A89}">
  <sheetPr>
    <pageSetUpPr fitToPage="1"/>
  </sheetPr>
  <dimension ref="A1:M120"/>
  <sheetViews>
    <sheetView showGridLines="0" tabSelected="1" view="pageBreakPreview" topLeftCell="B1" zoomScale="60" zoomScaleNormal="85" workbookViewId="0">
      <selection activeCell="F19" sqref="F19"/>
    </sheetView>
  </sheetViews>
  <sheetFormatPr baseColWidth="10" defaultColWidth="11.42578125" defaultRowHeight="15" x14ac:dyDescent="0.25"/>
  <cols>
    <col min="1" max="1" width="0.85546875" hidden="1" customWidth="1"/>
    <col min="2" max="2" width="0.85546875" customWidth="1"/>
    <col min="3" max="3" width="8.85546875" style="1" customWidth="1"/>
    <col min="4" max="4" width="17.5703125" style="3" customWidth="1"/>
    <col min="5" max="5" width="64.85546875" bestFit="1" customWidth="1"/>
    <col min="6" max="6" width="74.7109375" bestFit="1" customWidth="1"/>
    <col min="7" max="7" width="16.5703125" bestFit="1" customWidth="1"/>
    <col min="8" max="8" width="15.140625" style="2" bestFit="1" customWidth="1"/>
    <col min="9" max="9" width="18.85546875" style="1" bestFit="1" customWidth="1"/>
    <col min="10" max="10" width="11.7109375" customWidth="1"/>
    <col min="11" max="11" width="20" style="1" bestFit="1" customWidth="1"/>
    <col min="12" max="12" width="18.85546875" style="1" bestFit="1" customWidth="1"/>
    <col min="13" max="13" width="19.5703125" style="1" bestFit="1" customWidth="1"/>
    <col min="14" max="14" width="20.140625" customWidth="1"/>
  </cols>
  <sheetData>
    <row r="1" spans="3:13" ht="8.25" customHeight="1" x14ac:dyDescent="0.25"/>
    <row r="2" spans="3:13" x14ac:dyDescent="0.25">
      <c r="C2" s="30"/>
      <c r="D2" s="29"/>
    </row>
    <row r="3" spans="3:13" ht="31.5" x14ac:dyDescent="0.25">
      <c r="C3" s="30"/>
      <c r="D3" s="29"/>
      <c r="E3" s="31"/>
      <c r="F3" s="31"/>
    </row>
    <row r="4" spans="3:13" ht="31.5" x14ac:dyDescent="0.25">
      <c r="C4" s="30"/>
      <c r="D4" s="29"/>
      <c r="E4" s="28"/>
      <c r="F4" s="28"/>
    </row>
    <row r="5" spans="3:13" ht="24" x14ac:dyDescent="0.25">
      <c r="C5" s="27" t="s">
        <v>225</v>
      </c>
      <c r="D5" s="27"/>
    </row>
    <row r="6" spans="3:13" ht="24" x14ac:dyDescent="0.25">
      <c r="C6" s="27" t="s">
        <v>224</v>
      </c>
      <c r="D6" s="27"/>
    </row>
    <row r="7" spans="3:13" ht="28.5" customHeight="1" x14ac:dyDescent="0.25">
      <c r="C7" s="27" t="s">
        <v>223</v>
      </c>
      <c r="D7" s="27"/>
    </row>
    <row r="8" spans="3:13" s="23" customFormat="1" ht="47.25" x14ac:dyDescent="0.25">
      <c r="C8" s="24" t="s">
        <v>222</v>
      </c>
      <c r="D8" s="24" t="s">
        <v>221</v>
      </c>
      <c r="E8" s="24" t="s">
        <v>220</v>
      </c>
      <c r="F8" s="26" t="s">
        <v>219</v>
      </c>
      <c r="G8" s="24" t="s">
        <v>218</v>
      </c>
      <c r="H8" s="24" t="s">
        <v>217</v>
      </c>
      <c r="I8" s="25" t="s">
        <v>216</v>
      </c>
      <c r="J8" s="24" t="s">
        <v>215</v>
      </c>
      <c r="K8" s="25" t="s">
        <v>214</v>
      </c>
      <c r="L8" s="25" t="s">
        <v>213</v>
      </c>
      <c r="M8" s="24" t="s">
        <v>212</v>
      </c>
    </row>
    <row r="9" spans="3:13" ht="15.75" x14ac:dyDescent="0.25">
      <c r="C9" s="1">
        <v>1</v>
      </c>
      <c r="D9" s="3" t="s">
        <v>196</v>
      </c>
      <c r="E9" t="s">
        <v>195</v>
      </c>
      <c r="F9" s="20" t="s">
        <v>7</v>
      </c>
      <c r="G9" s="22" t="s">
        <v>211</v>
      </c>
      <c r="H9" s="14">
        <v>45471</v>
      </c>
      <c r="I9" s="11">
        <v>3854517.41</v>
      </c>
      <c r="J9" s="19">
        <f>+EDATE(H9,1)</f>
        <v>45501</v>
      </c>
      <c r="K9" s="11">
        <v>0</v>
      </c>
      <c r="L9" s="11">
        <f>+I9</f>
        <v>3854517.41</v>
      </c>
      <c r="M9" s="1" t="s">
        <v>5</v>
      </c>
    </row>
    <row r="10" spans="3:13" ht="15.75" x14ac:dyDescent="0.25">
      <c r="C10" s="1">
        <v>2</v>
      </c>
      <c r="D10" s="3" t="s">
        <v>181</v>
      </c>
      <c r="E10" t="s">
        <v>180</v>
      </c>
      <c r="F10" s="20" t="s">
        <v>179</v>
      </c>
      <c r="G10" s="20" t="s">
        <v>178</v>
      </c>
      <c r="H10" s="14">
        <v>45469</v>
      </c>
      <c r="I10" s="11">
        <v>3759975.53</v>
      </c>
      <c r="J10" s="19">
        <f>+EDATE(H10,1)</f>
        <v>45499</v>
      </c>
      <c r="K10" s="11">
        <v>0</v>
      </c>
      <c r="L10" s="11">
        <f>+I10</f>
        <v>3759975.53</v>
      </c>
      <c r="M10" s="1" t="s">
        <v>5</v>
      </c>
    </row>
    <row r="11" spans="3:13" ht="15.75" customHeight="1" x14ac:dyDescent="0.3">
      <c r="C11" s="1">
        <v>3</v>
      </c>
      <c r="D11" s="21" t="s">
        <v>196</v>
      </c>
      <c r="E11" t="s">
        <v>195</v>
      </c>
      <c r="F11" s="20" t="s">
        <v>7</v>
      </c>
      <c r="G11" s="20" t="s">
        <v>210</v>
      </c>
      <c r="H11" s="14">
        <v>45471</v>
      </c>
      <c r="I11" s="11">
        <v>2272219.83</v>
      </c>
      <c r="J11" s="19">
        <f>+EDATE(H11,1)</f>
        <v>45501</v>
      </c>
      <c r="K11" s="11">
        <v>0</v>
      </c>
      <c r="L11" s="11">
        <f>+I11</f>
        <v>2272219.83</v>
      </c>
      <c r="M11" s="1" t="s">
        <v>5</v>
      </c>
    </row>
    <row r="12" spans="3:13" ht="15.75" x14ac:dyDescent="0.25">
      <c r="C12" s="1">
        <v>4</v>
      </c>
      <c r="D12" s="3" t="s">
        <v>209</v>
      </c>
      <c r="E12" t="s">
        <v>208</v>
      </c>
      <c r="F12" s="20" t="s">
        <v>207</v>
      </c>
      <c r="G12" s="20" t="s">
        <v>206</v>
      </c>
      <c r="H12" s="14">
        <v>45454</v>
      </c>
      <c r="I12" s="11">
        <v>2200661.5699999998</v>
      </c>
      <c r="J12" s="19">
        <f>+EDATE(H12,1)</f>
        <v>45484</v>
      </c>
      <c r="K12" s="11">
        <v>0</v>
      </c>
      <c r="L12" s="11">
        <f>+I12</f>
        <v>2200661.5699999998</v>
      </c>
      <c r="M12" s="1" t="s">
        <v>5</v>
      </c>
    </row>
    <row r="13" spans="3:13" ht="15.75" x14ac:dyDescent="0.25">
      <c r="C13" s="1">
        <v>5</v>
      </c>
      <c r="D13" s="3" t="s">
        <v>205</v>
      </c>
      <c r="E13" t="s">
        <v>204</v>
      </c>
      <c r="F13" s="20" t="s">
        <v>203</v>
      </c>
      <c r="G13" s="20" t="s">
        <v>202</v>
      </c>
      <c r="H13" s="14">
        <v>45467</v>
      </c>
      <c r="I13" s="11">
        <v>1673710</v>
      </c>
      <c r="J13" s="19">
        <f>+EDATE(H13,1)</f>
        <v>45497</v>
      </c>
      <c r="K13" s="11">
        <v>0</v>
      </c>
      <c r="L13" s="11">
        <f>+I13</f>
        <v>1673710</v>
      </c>
      <c r="M13" s="1" t="s">
        <v>5</v>
      </c>
    </row>
    <row r="14" spans="3:13" ht="15.75" customHeight="1" x14ac:dyDescent="0.3">
      <c r="C14" s="1">
        <v>6</v>
      </c>
      <c r="D14" s="21" t="s">
        <v>201</v>
      </c>
      <c r="E14" t="s">
        <v>200</v>
      </c>
      <c r="F14" s="20" t="s">
        <v>199</v>
      </c>
      <c r="G14" s="20" t="s">
        <v>198</v>
      </c>
      <c r="H14" s="14">
        <v>45464</v>
      </c>
      <c r="I14" s="11">
        <v>1415500</v>
      </c>
      <c r="J14" s="19">
        <f>+EDATE(H14,1)</f>
        <v>45494</v>
      </c>
      <c r="K14" s="11">
        <v>0</v>
      </c>
      <c r="L14" s="11">
        <f>+I14</f>
        <v>1415500</v>
      </c>
      <c r="M14" s="1" t="s">
        <v>5</v>
      </c>
    </row>
    <row r="15" spans="3:13" ht="15.75" x14ac:dyDescent="0.25">
      <c r="C15" s="1">
        <v>7</v>
      </c>
      <c r="D15" s="3" t="s">
        <v>185</v>
      </c>
      <c r="E15" t="s">
        <v>184</v>
      </c>
      <c r="F15" s="20" t="s">
        <v>183</v>
      </c>
      <c r="G15" s="20" t="s">
        <v>197</v>
      </c>
      <c r="H15" s="14">
        <v>45468</v>
      </c>
      <c r="I15" s="11">
        <v>1323223.6499999999</v>
      </c>
      <c r="J15" s="19">
        <f>+EDATE(H15,1)</f>
        <v>45498</v>
      </c>
      <c r="K15" s="11">
        <v>0</v>
      </c>
      <c r="L15" s="11">
        <f>+I15</f>
        <v>1323223.6499999999</v>
      </c>
      <c r="M15" s="1" t="s">
        <v>5</v>
      </c>
    </row>
    <row r="16" spans="3:13" ht="15.75" x14ac:dyDescent="0.25">
      <c r="C16" s="1">
        <v>8</v>
      </c>
      <c r="D16" s="3" t="s">
        <v>196</v>
      </c>
      <c r="E16" t="s">
        <v>195</v>
      </c>
      <c r="F16" s="20" t="s">
        <v>7</v>
      </c>
      <c r="G16" s="20" t="s">
        <v>194</v>
      </c>
      <c r="H16" s="14">
        <v>45471</v>
      </c>
      <c r="I16" s="11">
        <v>1197647.58</v>
      </c>
      <c r="J16" s="19">
        <f>+EDATE(H16,1)</f>
        <v>45501</v>
      </c>
      <c r="K16" s="11">
        <v>0</v>
      </c>
      <c r="L16" s="11">
        <f>+I16</f>
        <v>1197647.58</v>
      </c>
      <c r="M16" s="1" t="s">
        <v>5</v>
      </c>
    </row>
    <row r="17" spans="3:13" ht="15.75" x14ac:dyDescent="0.25">
      <c r="C17" s="1">
        <v>9</v>
      </c>
      <c r="D17" s="3" t="s">
        <v>193</v>
      </c>
      <c r="E17" t="s">
        <v>192</v>
      </c>
      <c r="F17" s="20" t="s">
        <v>191</v>
      </c>
      <c r="G17" s="20" t="s">
        <v>190</v>
      </c>
      <c r="H17" s="14">
        <v>45469</v>
      </c>
      <c r="I17" s="11">
        <v>926725</v>
      </c>
      <c r="J17" s="19">
        <f>+EDATE(H17,1)</f>
        <v>45499</v>
      </c>
      <c r="K17" s="11">
        <v>0</v>
      </c>
      <c r="L17" s="11">
        <f>+I17</f>
        <v>926725</v>
      </c>
      <c r="M17" s="1" t="s">
        <v>5</v>
      </c>
    </row>
    <row r="18" spans="3:13" ht="15.75" x14ac:dyDescent="0.25">
      <c r="C18" s="1">
        <v>10</v>
      </c>
      <c r="D18" s="3" t="s">
        <v>189</v>
      </c>
      <c r="E18" t="s">
        <v>188</v>
      </c>
      <c r="F18" s="20" t="s">
        <v>187</v>
      </c>
      <c r="G18" s="20" t="s">
        <v>186</v>
      </c>
      <c r="H18" s="14">
        <v>45471</v>
      </c>
      <c r="I18" s="11">
        <v>824010.27</v>
      </c>
      <c r="J18" s="19">
        <f>+EDATE(H18,1)</f>
        <v>45501</v>
      </c>
      <c r="K18" s="11">
        <v>0</v>
      </c>
      <c r="L18" s="11">
        <f>+I18</f>
        <v>824010.27</v>
      </c>
      <c r="M18" s="1" t="s">
        <v>5</v>
      </c>
    </row>
    <row r="19" spans="3:13" ht="15.75" x14ac:dyDescent="0.25">
      <c r="C19" s="1">
        <v>11</v>
      </c>
      <c r="D19" s="3" t="s">
        <v>185</v>
      </c>
      <c r="E19" t="s">
        <v>184</v>
      </c>
      <c r="F19" s="20" t="s">
        <v>183</v>
      </c>
      <c r="G19" s="20" t="s">
        <v>182</v>
      </c>
      <c r="H19" s="14">
        <v>45468</v>
      </c>
      <c r="I19" s="11">
        <v>647124.51</v>
      </c>
      <c r="J19" s="19">
        <f>+EDATE(H19,1)</f>
        <v>45498</v>
      </c>
      <c r="K19" s="11">
        <v>0</v>
      </c>
      <c r="L19" s="11">
        <f>+I19</f>
        <v>647124.51</v>
      </c>
      <c r="M19" s="1" t="s">
        <v>5</v>
      </c>
    </row>
    <row r="20" spans="3:13" ht="15.75" x14ac:dyDescent="0.25">
      <c r="C20" s="1">
        <v>12</v>
      </c>
      <c r="D20" s="3" t="s">
        <v>181</v>
      </c>
      <c r="E20" t="s">
        <v>180</v>
      </c>
      <c r="F20" s="20" t="s">
        <v>179</v>
      </c>
      <c r="G20" s="20" t="s">
        <v>178</v>
      </c>
      <c r="H20" s="14">
        <v>45469</v>
      </c>
      <c r="I20" s="11">
        <v>636843.69999999995</v>
      </c>
      <c r="J20" s="19">
        <f>+EDATE(H20,1)</f>
        <v>45499</v>
      </c>
      <c r="K20" s="11">
        <v>0</v>
      </c>
      <c r="L20" s="11">
        <f>+I20</f>
        <v>636843.69999999995</v>
      </c>
      <c r="M20" s="1" t="s">
        <v>5</v>
      </c>
    </row>
    <row r="21" spans="3:13" ht="15.75" x14ac:dyDescent="0.25">
      <c r="C21" s="1">
        <v>13</v>
      </c>
      <c r="D21" s="3" t="s">
        <v>177</v>
      </c>
      <c r="E21" t="s">
        <v>176</v>
      </c>
      <c r="F21" s="20" t="s">
        <v>175</v>
      </c>
      <c r="G21" s="20" t="s">
        <v>174</v>
      </c>
      <c r="H21" s="14">
        <v>45444</v>
      </c>
      <c r="I21" s="11">
        <v>538201.12</v>
      </c>
      <c r="J21" s="19">
        <f>+EDATE(H21,1)</f>
        <v>45474</v>
      </c>
      <c r="K21" s="11">
        <v>0</v>
      </c>
      <c r="L21" s="11">
        <f>+I21</f>
        <v>538201.12</v>
      </c>
      <c r="M21" s="1" t="s">
        <v>5</v>
      </c>
    </row>
    <row r="22" spans="3:13" ht="15.75" x14ac:dyDescent="0.25">
      <c r="C22" s="1">
        <v>14</v>
      </c>
      <c r="D22" s="3" t="s">
        <v>55</v>
      </c>
      <c r="E22" t="s">
        <v>54</v>
      </c>
      <c r="F22" s="20" t="s">
        <v>53</v>
      </c>
      <c r="G22" s="20" t="s">
        <v>52</v>
      </c>
      <c r="H22" s="14">
        <v>45462</v>
      </c>
      <c r="I22" s="11">
        <v>487547.64</v>
      </c>
      <c r="J22" s="19">
        <f>+EDATE(H22,1)</f>
        <v>45492</v>
      </c>
      <c r="K22" s="11">
        <v>0</v>
      </c>
      <c r="L22" s="11">
        <f>+I22</f>
        <v>487547.64</v>
      </c>
      <c r="M22" s="1" t="s">
        <v>5</v>
      </c>
    </row>
    <row r="23" spans="3:13" ht="15.75" x14ac:dyDescent="0.25">
      <c r="C23" s="1">
        <v>15</v>
      </c>
      <c r="D23" s="3" t="s">
        <v>173</v>
      </c>
      <c r="E23" t="s">
        <v>172</v>
      </c>
      <c r="F23" s="20" t="s">
        <v>7</v>
      </c>
      <c r="G23" s="20" t="s">
        <v>171</v>
      </c>
      <c r="H23" s="14">
        <v>45471</v>
      </c>
      <c r="I23" s="11">
        <v>345257.03</v>
      </c>
      <c r="J23" s="19">
        <f>+EDATE(H23,1)</f>
        <v>45501</v>
      </c>
      <c r="K23" s="11">
        <v>0</v>
      </c>
      <c r="L23" s="11">
        <f>+I23</f>
        <v>345257.03</v>
      </c>
      <c r="M23" s="1" t="s">
        <v>5</v>
      </c>
    </row>
    <row r="24" spans="3:13" ht="15.75" x14ac:dyDescent="0.25">
      <c r="C24" s="1">
        <v>16</v>
      </c>
      <c r="D24" s="3" t="s">
        <v>170</v>
      </c>
      <c r="E24" t="s">
        <v>169</v>
      </c>
      <c r="F24" s="20" t="s">
        <v>77</v>
      </c>
      <c r="G24" s="20" t="s">
        <v>76</v>
      </c>
      <c r="H24" s="14">
        <v>45469</v>
      </c>
      <c r="I24" s="11">
        <v>283709.25</v>
      </c>
      <c r="J24" s="19">
        <f>+EDATE(H24,1)</f>
        <v>45499</v>
      </c>
      <c r="K24" s="11">
        <v>0</v>
      </c>
      <c r="L24" s="11">
        <f>+I24</f>
        <v>283709.25</v>
      </c>
      <c r="M24" s="1" t="s">
        <v>5</v>
      </c>
    </row>
    <row r="25" spans="3:13" ht="15.75" x14ac:dyDescent="0.25">
      <c r="C25" s="1">
        <v>17</v>
      </c>
      <c r="D25" s="3" t="s">
        <v>168</v>
      </c>
      <c r="E25" t="s">
        <v>167</v>
      </c>
      <c r="F25" s="20" t="s">
        <v>77</v>
      </c>
      <c r="G25" s="20" t="s">
        <v>76</v>
      </c>
      <c r="H25" s="14">
        <v>45469</v>
      </c>
      <c r="I25" s="11">
        <v>283709.25</v>
      </c>
      <c r="J25" s="19">
        <f>+EDATE(H25,1)</f>
        <v>45499</v>
      </c>
      <c r="K25" s="11">
        <v>0</v>
      </c>
      <c r="L25" s="11">
        <f>+I25</f>
        <v>283709.25</v>
      </c>
      <c r="M25" s="1" t="s">
        <v>5</v>
      </c>
    </row>
    <row r="26" spans="3:13" ht="15.75" x14ac:dyDescent="0.25">
      <c r="C26" s="1">
        <v>18</v>
      </c>
      <c r="D26" s="3" t="s">
        <v>166</v>
      </c>
      <c r="E26" t="s">
        <v>165</v>
      </c>
      <c r="F26" s="20" t="s">
        <v>132</v>
      </c>
      <c r="G26" s="20" t="s">
        <v>164</v>
      </c>
      <c r="H26" s="14">
        <v>45470</v>
      </c>
      <c r="I26" s="11">
        <v>271800</v>
      </c>
      <c r="J26" s="19">
        <f>+EDATE(H26,1)</f>
        <v>45500</v>
      </c>
      <c r="K26" s="11">
        <v>0</v>
      </c>
      <c r="L26" s="11">
        <f>+I26</f>
        <v>271800</v>
      </c>
      <c r="M26" s="1" t="s">
        <v>5</v>
      </c>
    </row>
    <row r="27" spans="3:13" ht="15.75" x14ac:dyDescent="0.25">
      <c r="C27" s="1">
        <v>19</v>
      </c>
      <c r="D27" s="3" t="s">
        <v>9</v>
      </c>
      <c r="E27" t="s">
        <v>8</v>
      </c>
      <c r="F27" s="20" t="s">
        <v>7</v>
      </c>
      <c r="G27" s="20" t="s">
        <v>163</v>
      </c>
      <c r="H27" s="14">
        <v>45471</v>
      </c>
      <c r="I27" s="11">
        <v>264632</v>
      </c>
      <c r="J27" s="19">
        <f>+EDATE(H27,1)</f>
        <v>45501</v>
      </c>
      <c r="K27" s="11">
        <v>0</v>
      </c>
      <c r="L27" s="11">
        <f>+I27</f>
        <v>264632</v>
      </c>
      <c r="M27" s="1" t="s">
        <v>5</v>
      </c>
    </row>
    <row r="28" spans="3:13" ht="15.75" x14ac:dyDescent="0.25">
      <c r="C28" s="1">
        <v>20</v>
      </c>
      <c r="D28" s="3" t="s">
        <v>162</v>
      </c>
      <c r="E28" t="s">
        <v>161</v>
      </c>
      <c r="F28" s="20" t="s">
        <v>160</v>
      </c>
      <c r="G28" s="20" t="s">
        <v>159</v>
      </c>
      <c r="H28" s="14">
        <v>45471</v>
      </c>
      <c r="I28" s="11">
        <v>231040</v>
      </c>
      <c r="J28" s="19">
        <f>+EDATE(H28,1)</f>
        <v>45501</v>
      </c>
      <c r="K28" s="11">
        <v>0</v>
      </c>
      <c r="L28" s="11">
        <f>+I28</f>
        <v>231040</v>
      </c>
      <c r="M28" s="1" t="s">
        <v>5</v>
      </c>
    </row>
    <row r="29" spans="3:13" ht="15.75" x14ac:dyDescent="0.25">
      <c r="C29" s="1">
        <v>21</v>
      </c>
      <c r="D29" s="3" t="s">
        <v>119</v>
      </c>
      <c r="E29" t="s">
        <v>118</v>
      </c>
      <c r="F29" s="20" t="s">
        <v>158</v>
      </c>
      <c r="G29" s="20" t="s">
        <v>157</v>
      </c>
      <c r="H29" s="14">
        <v>45470</v>
      </c>
      <c r="I29" s="11">
        <v>220314.69</v>
      </c>
      <c r="J29" s="19">
        <f>+EDATE(H29,1)</f>
        <v>45500</v>
      </c>
      <c r="K29" s="11">
        <v>0</v>
      </c>
      <c r="L29" s="11">
        <f>+I29</f>
        <v>220314.69</v>
      </c>
      <c r="M29" s="1" t="s">
        <v>5</v>
      </c>
    </row>
    <row r="30" spans="3:13" ht="15.75" x14ac:dyDescent="0.25">
      <c r="C30" s="1">
        <v>22</v>
      </c>
      <c r="D30" s="3" t="s">
        <v>156</v>
      </c>
      <c r="E30" t="s">
        <v>155</v>
      </c>
      <c r="F30" s="20" t="s">
        <v>154</v>
      </c>
      <c r="G30" s="20" t="s">
        <v>153</v>
      </c>
      <c r="H30" s="14">
        <v>45468</v>
      </c>
      <c r="I30" s="11">
        <v>218217.48</v>
      </c>
      <c r="J30" s="19">
        <f>+EDATE(H30,1)</f>
        <v>45498</v>
      </c>
      <c r="K30" s="11">
        <v>0</v>
      </c>
      <c r="L30" s="11">
        <f>+I30</f>
        <v>218217.48</v>
      </c>
      <c r="M30" s="1" t="s">
        <v>5</v>
      </c>
    </row>
    <row r="31" spans="3:13" ht="15.75" x14ac:dyDescent="0.25">
      <c r="C31" s="1">
        <v>23</v>
      </c>
      <c r="D31" s="3" t="s">
        <v>151</v>
      </c>
      <c r="E31" t="s">
        <v>150</v>
      </c>
      <c r="F31" s="20" t="s">
        <v>149</v>
      </c>
      <c r="G31" s="20" t="s">
        <v>152</v>
      </c>
      <c r="H31" s="14">
        <v>45467</v>
      </c>
      <c r="I31" s="11">
        <v>212470.62</v>
      </c>
      <c r="J31" s="19">
        <f>+EDATE(H31,1)</f>
        <v>45497</v>
      </c>
      <c r="K31" s="11">
        <v>0</v>
      </c>
      <c r="L31" s="11">
        <f>+I31</f>
        <v>212470.62</v>
      </c>
      <c r="M31" s="1" t="s">
        <v>5</v>
      </c>
    </row>
    <row r="32" spans="3:13" ht="15.75" x14ac:dyDescent="0.25">
      <c r="C32" s="1">
        <v>24</v>
      </c>
      <c r="D32" s="3" t="s">
        <v>151</v>
      </c>
      <c r="E32" t="s">
        <v>150</v>
      </c>
      <c r="F32" s="20" t="s">
        <v>149</v>
      </c>
      <c r="G32" s="20" t="s">
        <v>148</v>
      </c>
      <c r="H32" s="14">
        <v>45467</v>
      </c>
      <c r="I32" s="11">
        <v>206858.13</v>
      </c>
      <c r="J32" s="19">
        <f>+EDATE(H32,1)</f>
        <v>45497</v>
      </c>
      <c r="K32" s="11">
        <v>0</v>
      </c>
      <c r="L32" s="11">
        <f>+I32</f>
        <v>206858.13</v>
      </c>
      <c r="M32" s="1" t="s">
        <v>5</v>
      </c>
    </row>
    <row r="33" spans="3:13" ht="15.75" x14ac:dyDescent="0.25">
      <c r="C33" s="1">
        <v>25</v>
      </c>
      <c r="D33" s="3" t="s">
        <v>147</v>
      </c>
      <c r="E33" t="s">
        <v>146</v>
      </c>
      <c r="F33" s="20" t="s">
        <v>145</v>
      </c>
      <c r="G33" s="20" t="s">
        <v>144</v>
      </c>
      <c r="H33" s="14">
        <v>45468</v>
      </c>
      <c r="I33" s="11">
        <v>201447.5</v>
      </c>
      <c r="J33" s="19">
        <f>+EDATE(H33,1)</f>
        <v>45498</v>
      </c>
      <c r="K33" s="11">
        <v>0</v>
      </c>
      <c r="L33" s="11">
        <f>+I33</f>
        <v>201447.5</v>
      </c>
      <c r="M33" s="1" t="s">
        <v>5</v>
      </c>
    </row>
    <row r="34" spans="3:13" ht="15.75" x14ac:dyDescent="0.25">
      <c r="C34" s="1">
        <v>26</v>
      </c>
      <c r="D34" s="3" t="s">
        <v>126</v>
      </c>
      <c r="E34" t="s">
        <v>125</v>
      </c>
      <c r="F34" s="20" t="s">
        <v>94</v>
      </c>
      <c r="G34" s="20" t="s">
        <v>143</v>
      </c>
      <c r="H34" s="14">
        <v>45470</v>
      </c>
      <c r="I34" s="11">
        <v>189050</v>
      </c>
      <c r="J34" s="19">
        <f>+EDATE(H34,1)</f>
        <v>45500</v>
      </c>
      <c r="K34" s="11">
        <v>0</v>
      </c>
      <c r="L34" s="11">
        <f>+I34</f>
        <v>189050</v>
      </c>
      <c r="M34" s="1" t="s">
        <v>5</v>
      </c>
    </row>
    <row r="35" spans="3:13" ht="15.75" x14ac:dyDescent="0.25">
      <c r="C35" s="1">
        <v>27</v>
      </c>
      <c r="D35" s="3" t="s">
        <v>138</v>
      </c>
      <c r="E35" t="s">
        <v>137</v>
      </c>
      <c r="F35" s="20" t="s">
        <v>77</v>
      </c>
      <c r="G35" s="20" t="s">
        <v>142</v>
      </c>
      <c r="H35" s="14">
        <v>45469</v>
      </c>
      <c r="I35" s="11">
        <v>186328.8</v>
      </c>
      <c r="J35" s="19">
        <f>+EDATE(H35,1)</f>
        <v>45499</v>
      </c>
      <c r="K35" s="11">
        <v>0</v>
      </c>
      <c r="L35" s="11">
        <f>+I35</f>
        <v>186328.8</v>
      </c>
      <c r="M35" s="1" t="s">
        <v>5</v>
      </c>
    </row>
    <row r="36" spans="3:13" ht="15.75" x14ac:dyDescent="0.25">
      <c r="C36" s="1">
        <v>28</v>
      </c>
      <c r="D36" s="3" t="s">
        <v>138</v>
      </c>
      <c r="E36" t="s">
        <v>137</v>
      </c>
      <c r="F36" s="20" t="s">
        <v>77</v>
      </c>
      <c r="G36" s="20" t="s">
        <v>141</v>
      </c>
      <c r="H36" s="14">
        <v>45469</v>
      </c>
      <c r="I36" s="11">
        <v>186328.8</v>
      </c>
      <c r="J36" s="19">
        <f>+EDATE(H36,1)</f>
        <v>45499</v>
      </c>
      <c r="K36" s="11">
        <v>0</v>
      </c>
      <c r="L36" s="11">
        <f>+I36</f>
        <v>186328.8</v>
      </c>
      <c r="M36" s="1" t="s">
        <v>5</v>
      </c>
    </row>
    <row r="37" spans="3:13" ht="15.75" x14ac:dyDescent="0.25">
      <c r="C37" s="1">
        <v>29</v>
      </c>
      <c r="D37" s="3" t="s">
        <v>138</v>
      </c>
      <c r="E37" t="s">
        <v>137</v>
      </c>
      <c r="F37" s="20" t="s">
        <v>77</v>
      </c>
      <c r="G37" s="20" t="s">
        <v>140</v>
      </c>
      <c r="H37" s="14">
        <v>45469</v>
      </c>
      <c r="I37" s="11">
        <v>186328.8</v>
      </c>
      <c r="J37" s="19">
        <f>+EDATE(H37,1)</f>
        <v>45499</v>
      </c>
      <c r="K37" s="11">
        <v>0</v>
      </c>
      <c r="L37" s="11">
        <f>+I37</f>
        <v>186328.8</v>
      </c>
      <c r="M37" s="1" t="s">
        <v>5</v>
      </c>
    </row>
    <row r="38" spans="3:13" ht="15.75" x14ac:dyDescent="0.25">
      <c r="C38" s="1">
        <v>30</v>
      </c>
      <c r="D38" s="3" t="s">
        <v>138</v>
      </c>
      <c r="E38" t="s">
        <v>137</v>
      </c>
      <c r="F38" s="20" t="s">
        <v>77</v>
      </c>
      <c r="G38" s="20" t="s">
        <v>139</v>
      </c>
      <c r="H38" s="14">
        <v>45469</v>
      </c>
      <c r="I38" s="11">
        <v>186328.8</v>
      </c>
      <c r="J38" s="19">
        <f>+EDATE(H38,1)</f>
        <v>45499</v>
      </c>
      <c r="K38" s="11">
        <v>0</v>
      </c>
      <c r="L38" s="11">
        <f>+I38</f>
        <v>186328.8</v>
      </c>
      <c r="M38" s="1" t="s">
        <v>5</v>
      </c>
    </row>
    <row r="39" spans="3:13" ht="15.75" x14ac:dyDescent="0.25">
      <c r="C39" s="1">
        <v>31</v>
      </c>
      <c r="D39" s="3" t="s">
        <v>138</v>
      </c>
      <c r="E39" t="s">
        <v>137</v>
      </c>
      <c r="F39" s="20" t="s">
        <v>77</v>
      </c>
      <c r="G39" s="20" t="s">
        <v>136</v>
      </c>
      <c r="H39" s="14">
        <v>45469</v>
      </c>
      <c r="I39" s="11">
        <v>186328.8</v>
      </c>
      <c r="J39" s="19">
        <f>+EDATE(H39,1)</f>
        <v>45499</v>
      </c>
      <c r="K39" s="11">
        <v>0</v>
      </c>
      <c r="L39" s="11">
        <f>+I39</f>
        <v>186328.8</v>
      </c>
      <c r="M39" s="1" t="s">
        <v>5</v>
      </c>
    </row>
    <row r="40" spans="3:13" ht="15.75" x14ac:dyDescent="0.25">
      <c r="C40" s="1">
        <v>32</v>
      </c>
      <c r="D40" s="3" t="s">
        <v>134</v>
      </c>
      <c r="E40" t="s">
        <v>133</v>
      </c>
      <c r="F40" s="20" t="s">
        <v>132</v>
      </c>
      <c r="G40" s="20" t="s">
        <v>135</v>
      </c>
      <c r="H40" s="14">
        <v>45468</v>
      </c>
      <c r="I40" s="11">
        <v>163900</v>
      </c>
      <c r="J40" s="19">
        <f>+EDATE(H40,1)</f>
        <v>45498</v>
      </c>
      <c r="K40" s="11">
        <v>0</v>
      </c>
      <c r="L40" s="11">
        <f>+I40</f>
        <v>163900</v>
      </c>
      <c r="M40" s="1" t="s">
        <v>5</v>
      </c>
    </row>
    <row r="41" spans="3:13" ht="15.75" x14ac:dyDescent="0.25">
      <c r="C41" s="1">
        <v>33</v>
      </c>
      <c r="D41" s="3" t="s">
        <v>134</v>
      </c>
      <c r="E41" t="s">
        <v>133</v>
      </c>
      <c r="F41" s="20" t="s">
        <v>132</v>
      </c>
      <c r="G41" s="20" t="s">
        <v>131</v>
      </c>
      <c r="H41" s="14">
        <v>45468</v>
      </c>
      <c r="I41" s="11">
        <v>163900</v>
      </c>
      <c r="J41" s="19">
        <f>+EDATE(H41,1)</f>
        <v>45498</v>
      </c>
      <c r="K41" s="11">
        <v>0</v>
      </c>
      <c r="L41" s="11">
        <f>+I41</f>
        <v>163900</v>
      </c>
      <c r="M41" s="1" t="s">
        <v>5</v>
      </c>
    </row>
    <row r="42" spans="3:13" ht="15.75" x14ac:dyDescent="0.25">
      <c r="C42" s="1">
        <v>34</v>
      </c>
      <c r="D42" s="3" t="s">
        <v>130</v>
      </c>
      <c r="E42" t="s">
        <v>129</v>
      </c>
      <c r="F42" s="20" t="s">
        <v>128</v>
      </c>
      <c r="G42" s="20" t="s">
        <v>127</v>
      </c>
      <c r="H42" s="14">
        <v>45456</v>
      </c>
      <c r="I42" s="11">
        <v>159600</v>
      </c>
      <c r="J42" s="19">
        <f>+EDATE(H42,1)</f>
        <v>45486</v>
      </c>
      <c r="K42" s="11">
        <v>0</v>
      </c>
      <c r="L42" s="11">
        <f>+I42</f>
        <v>159600</v>
      </c>
      <c r="M42" s="1" t="s">
        <v>5</v>
      </c>
    </row>
    <row r="43" spans="3:13" ht="15.75" x14ac:dyDescent="0.25">
      <c r="C43" s="1">
        <v>35</v>
      </c>
      <c r="D43" s="3" t="s">
        <v>126</v>
      </c>
      <c r="E43" t="s">
        <v>125</v>
      </c>
      <c r="F43" s="20" t="s">
        <v>94</v>
      </c>
      <c r="G43" s="20" t="s">
        <v>124</v>
      </c>
      <c r="H43" s="14">
        <v>45471</v>
      </c>
      <c r="I43" s="11">
        <v>159009.35999999999</v>
      </c>
      <c r="J43" s="19">
        <f>+EDATE(H43,1)</f>
        <v>45501</v>
      </c>
      <c r="K43" s="11">
        <v>0</v>
      </c>
      <c r="L43" s="11">
        <f>+I43</f>
        <v>159009.35999999999</v>
      </c>
      <c r="M43" s="1" t="s">
        <v>5</v>
      </c>
    </row>
    <row r="44" spans="3:13" ht="15.75" x14ac:dyDescent="0.25">
      <c r="C44" s="1">
        <v>36</v>
      </c>
      <c r="D44" s="3" t="s">
        <v>123</v>
      </c>
      <c r="E44" t="s">
        <v>122</v>
      </c>
      <c r="F44" s="20" t="s">
        <v>121</v>
      </c>
      <c r="G44" s="20" t="s">
        <v>120</v>
      </c>
      <c r="H44" s="14">
        <v>45446</v>
      </c>
      <c r="I44" s="11">
        <v>140276.81</v>
      </c>
      <c r="J44" s="19">
        <f>+EDATE(H44,1)</f>
        <v>45476</v>
      </c>
      <c r="K44" s="11">
        <v>0</v>
      </c>
      <c r="L44" s="11">
        <f>+I44</f>
        <v>140276.81</v>
      </c>
      <c r="M44" s="1" t="s">
        <v>5</v>
      </c>
    </row>
    <row r="45" spans="3:13" ht="15.75" x14ac:dyDescent="0.25">
      <c r="C45" s="1">
        <v>37</v>
      </c>
      <c r="D45" s="3" t="s">
        <v>119</v>
      </c>
      <c r="E45" t="s">
        <v>118</v>
      </c>
      <c r="F45" s="20" t="s">
        <v>117</v>
      </c>
      <c r="G45" s="20" t="s">
        <v>116</v>
      </c>
      <c r="H45" s="14">
        <v>45444</v>
      </c>
      <c r="I45" s="11">
        <v>132958.67000000001</v>
      </c>
      <c r="J45" s="19">
        <f>+EDATE(H45,1)</f>
        <v>45474</v>
      </c>
      <c r="K45" s="11">
        <v>0</v>
      </c>
      <c r="L45" s="11">
        <f>+I45</f>
        <v>132958.67000000001</v>
      </c>
      <c r="M45" s="1" t="s">
        <v>5</v>
      </c>
    </row>
    <row r="46" spans="3:13" ht="15.75" x14ac:dyDescent="0.25">
      <c r="C46" s="1">
        <v>38</v>
      </c>
      <c r="D46" s="3" t="s">
        <v>115</v>
      </c>
      <c r="E46" t="s">
        <v>114</v>
      </c>
      <c r="F46" s="20" t="s">
        <v>113</v>
      </c>
      <c r="G46" s="20" t="s">
        <v>112</v>
      </c>
      <c r="H46" s="14">
        <v>45456</v>
      </c>
      <c r="I46" s="11">
        <v>131784</v>
      </c>
      <c r="J46" s="19">
        <f>+EDATE(H46,1)</f>
        <v>45486</v>
      </c>
      <c r="K46" s="11">
        <v>0</v>
      </c>
      <c r="L46" s="11">
        <f>+I46</f>
        <v>131784</v>
      </c>
      <c r="M46" s="1" t="s">
        <v>5</v>
      </c>
    </row>
    <row r="47" spans="3:13" ht="15.75" x14ac:dyDescent="0.25">
      <c r="C47" s="1">
        <v>39</v>
      </c>
      <c r="D47" s="3" t="s">
        <v>111</v>
      </c>
      <c r="E47" t="s">
        <v>110</v>
      </c>
      <c r="F47" s="20" t="s">
        <v>109</v>
      </c>
      <c r="G47" s="20" t="s">
        <v>108</v>
      </c>
      <c r="H47" s="14">
        <v>45470</v>
      </c>
      <c r="I47" s="11">
        <v>129592.91</v>
      </c>
      <c r="J47" s="19">
        <f>+EDATE(H47,1)</f>
        <v>45500</v>
      </c>
      <c r="K47" s="11">
        <v>0</v>
      </c>
      <c r="L47" s="11">
        <f>+I47</f>
        <v>129592.91</v>
      </c>
      <c r="M47" s="1" t="s">
        <v>5</v>
      </c>
    </row>
    <row r="48" spans="3:13" ht="15.75" x14ac:dyDescent="0.25">
      <c r="C48" s="1">
        <v>40</v>
      </c>
      <c r="D48" s="3" t="s">
        <v>107</v>
      </c>
      <c r="E48" t="s">
        <v>106</v>
      </c>
      <c r="F48" s="20" t="s">
        <v>105</v>
      </c>
      <c r="G48" s="20" t="s">
        <v>104</v>
      </c>
      <c r="H48" s="14">
        <v>45457</v>
      </c>
      <c r="I48" s="11">
        <v>127902.3</v>
      </c>
      <c r="J48" s="19">
        <f>+EDATE(H48,1)</f>
        <v>45487</v>
      </c>
      <c r="K48" s="11">
        <v>0</v>
      </c>
      <c r="L48" s="11">
        <f>+I48</f>
        <v>127902.3</v>
      </c>
      <c r="M48" s="1" t="s">
        <v>5</v>
      </c>
    </row>
    <row r="49" spans="3:13" ht="15.75" x14ac:dyDescent="0.25">
      <c r="C49" s="1">
        <v>41</v>
      </c>
      <c r="D49" s="3" t="s">
        <v>103</v>
      </c>
      <c r="E49" t="s">
        <v>102</v>
      </c>
      <c r="F49" s="20" t="s">
        <v>101</v>
      </c>
      <c r="G49" s="20" t="s">
        <v>100</v>
      </c>
      <c r="H49" s="14">
        <v>45444</v>
      </c>
      <c r="I49" s="11">
        <v>126350</v>
      </c>
      <c r="J49" s="19">
        <f>+EDATE(H49,1)</f>
        <v>45474</v>
      </c>
      <c r="K49" s="11">
        <v>0</v>
      </c>
      <c r="L49" s="11">
        <f>+I49</f>
        <v>126350</v>
      </c>
      <c r="M49" s="1" t="s">
        <v>5</v>
      </c>
    </row>
    <row r="50" spans="3:13" ht="15.75" x14ac:dyDescent="0.25">
      <c r="C50" s="1">
        <v>42</v>
      </c>
      <c r="D50" s="3" t="s">
        <v>99</v>
      </c>
      <c r="E50" t="s">
        <v>98</v>
      </c>
      <c r="F50" s="20" t="s">
        <v>97</v>
      </c>
      <c r="G50" s="20" t="s">
        <v>76</v>
      </c>
      <c r="H50" s="14">
        <v>45467</v>
      </c>
      <c r="I50" s="11">
        <v>115346.4</v>
      </c>
      <c r="J50" s="19">
        <f>+EDATE(H50,1)</f>
        <v>45497</v>
      </c>
      <c r="K50" s="11">
        <v>0</v>
      </c>
      <c r="L50" s="11">
        <f>+I50</f>
        <v>115346.4</v>
      </c>
      <c r="M50" s="1" t="s">
        <v>5</v>
      </c>
    </row>
    <row r="51" spans="3:13" ht="15.75" x14ac:dyDescent="0.25">
      <c r="C51" s="1">
        <v>43</v>
      </c>
      <c r="D51" s="3" t="s">
        <v>96</v>
      </c>
      <c r="E51" t="s">
        <v>95</v>
      </c>
      <c r="F51" s="20" t="s">
        <v>94</v>
      </c>
      <c r="G51" s="20" t="s">
        <v>93</v>
      </c>
      <c r="H51" s="14">
        <v>45444</v>
      </c>
      <c r="I51" s="11">
        <v>99750</v>
      </c>
      <c r="J51" s="19">
        <f>+EDATE(H51,1)</f>
        <v>45474</v>
      </c>
      <c r="K51" s="11">
        <v>0</v>
      </c>
      <c r="L51" s="11">
        <f>+I51</f>
        <v>99750</v>
      </c>
      <c r="M51" s="1" t="s">
        <v>5</v>
      </c>
    </row>
    <row r="52" spans="3:13" ht="15.75" customHeight="1" x14ac:dyDescent="0.3">
      <c r="C52" s="1">
        <v>44</v>
      </c>
      <c r="D52" s="21" t="s">
        <v>92</v>
      </c>
      <c r="E52" t="s">
        <v>91</v>
      </c>
      <c r="F52" s="20" t="s">
        <v>23</v>
      </c>
      <c r="G52" s="20" t="s">
        <v>90</v>
      </c>
      <c r="H52" s="14">
        <v>45454</v>
      </c>
      <c r="I52" s="11">
        <v>97213.69</v>
      </c>
      <c r="J52" s="19">
        <f>+EDATE(H52,1)</f>
        <v>45484</v>
      </c>
      <c r="K52" s="11">
        <v>0</v>
      </c>
      <c r="L52" s="11">
        <f>+I52</f>
        <v>97213.69</v>
      </c>
      <c r="M52" s="1" t="s">
        <v>5</v>
      </c>
    </row>
    <row r="53" spans="3:13" ht="15.75" customHeight="1" x14ac:dyDescent="0.3">
      <c r="C53" s="1">
        <v>45</v>
      </c>
      <c r="D53" s="21" t="s">
        <v>89</v>
      </c>
      <c r="E53" t="s">
        <v>88</v>
      </c>
      <c r="F53" s="20" t="s">
        <v>23</v>
      </c>
      <c r="G53" s="20" t="s">
        <v>87</v>
      </c>
      <c r="H53" s="14">
        <v>45473</v>
      </c>
      <c r="I53" s="11">
        <v>83497.87</v>
      </c>
      <c r="J53" s="19">
        <f>+EDATE(H53,1)</f>
        <v>45503</v>
      </c>
      <c r="K53" s="11">
        <v>0</v>
      </c>
      <c r="L53" s="11">
        <f>+I53</f>
        <v>83497.87</v>
      </c>
      <c r="M53" s="1" t="s">
        <v>5</v>
      </c>
    </row>
    <row r="54" spans="3:13" ht="15.75" x14ac:dyDescent="0.25">
      <c r="C54" s="1">
        <v>46</v>
      </c>
      <c r="D54" s="3" t="s">
        <v>68</v>
      </c>
      <c r="E54" t="s">
        <v>67</v>
      </c>
      <c r="F54" s="20" t="s">
        <v>66</v>
      </c>
      <c r="G54" s="20" t="s">
        <v>86</v>
      </c>
      <c r="H54" s="14">
        <v>45459</v>
      </c>
      <c r="I54" s="11">
        <v>66278.81</v>
      </c>
      <c r="J54" s="19">
        <f>+EDATE(H54,1)</f>
        <v>45489</v>
      </c>
      <c r="K54" s="11">
        <v>0</v>
      </c>
      <c r="L54" s="11">
        <f>+I54</f>
        <v>66278.81</v>
      </c>
      <c r="M54" s="1" t="s">
        <v>5</v>
      </c>
    </row>
    <row r="55" spans="3:13" ht="15.75" customHeight="1" x14ac:dyDescent="0.3">
      <c r="C55" s="1">
        <v>47</v>
      </c>
      <c r="D55" s="21" t="s">
        <v>85</v>
      </c>
      <c r="E55" t="s">
        <v>84</v>
      </c>
      <c r="F55" s="20" t="s">
        <v>23</v>
      </c>
      <c r="G55" s="20" t="s">
        <v>83</v>
      </c>
      <c r="H55" s="14">
        <v>45468</v>
      </c>
      <c r="I55" s="11">
        <v>58710.8</v>
      </c>
      <c r="J55" s="19">
        <f>+EDATE(H55,1)</f>
        <v>45498</v>
      </c>
      <c r="K55" s="11">
        <v>0</v>
      </c>
      <c r="L55" s="11">
        <f>+I55</f>
        <v>58710.8</v>
      </c>
      <c r="M55" s="1" t="s">
        <v>5</v>
      </c>
    </row>
    <row r="56" spans="3:13" ht="15.75" x14ac:dyDescent="0.25">
      <c r="C56" s="1">
        <v>48</v>
      </c>
      <c r="D56" s="3" t="s">
        <v>82</v>
      </c>
      <c r="E56" t="s">
        <v>81</v>
      </c>
      <c r="F56" s="20" t="s">
        <v>23</v>
      </c>
      <c r="G56" s="20" t="s">
        <v>80</v>
      </c>
      <c r="H56" s="14">
        <v>45453</v>
      </c>
      <c r="I56" s="11">
        <v>56050</v>
      </c>
      <c r="J56" s="19">
        <f>+EDATE(H56,1)</f>
        <v>45483</v>
      </c>
      <c r="K56" s="11">
        <v>0</v>
      </c>
      <c r="L56" s="11">
        <f>+I56</f>
        <v>56050</v>
      </c>
      <c r="M56" s="1" t="s">
        <v>5</v>
      </c>
    </row>
    <row r="57" spans="3:13" ht="15.75" x14ac:dyDescent="0.25">
      <c r="C57" s="1">
        <v>49</v>
      </c>
      <c r="D57" s="3" t="s">
        <v>79</v>
      </c>
      <c r="E57" t="s">
        <v>78</v>
      </c>
      <c r="F57" s="20" t="s">
        <v>77</v>
      </c>
      <c r="G57" s="20" t="s">
        <v>76</v>
      </c>
      <c r="H57" s="14">
        <v>45468</v>
      </c>
      <c r="I57" s="11">
        <v>47915.34</v>
      </c>
      <c r="J57" s="19">
        <f>+EDATE(H57,1)</f>
        <v>45498</v>
      </c>
      <c r="K57" s="11">
        <v>0</v>
      </c>
      <c r="L57" s="11">
        <f>+I57</f>
        <v>47915.34</v>
      </c>
      <c r="M57" s="1" t="s">
        <v>5</v>
      </c>
    </row>
    <row r="58" spans="3:13" ht="15.75" x14ac:dyDescent="0.25">
      <c r="C58" s="1">
        <v>50</v>
      </c>
      <c r="D58" s="3" t="s">
        <v>75</v>
      </c>
      <c r="E58" t="s">
        <v>74</v>
      </c>
      <c r="F58" s="20" t="s">
        <v>23</v>
      </c>
      <c r="G58" s="20" t="s">
        <v>73</v>
      </c>
      <c r="H58" s="14">
        <v>45468</v>
      </c>
      <c r="I58" s="11">
        <v>44650</v>
      </c>
      <c r="J58" s="19">
        <f>+EDATE(H58,1)</f>
        <v>45498</v>
      </c>
      <c r="K58" s="11">
        <v>0</v>
      </c>
      <c r="L58" s="11">
        <f>+I58</f>
        <v>44650</v>
      </c>
      <c r="M58" s="1" t="s">
        <v>5</v>
      </c>
    </row>
    <row r="59" spans="3:13" ht="15.75" x14ac:dyDescent="0.25">
      <c r="C59" s="1">
        <v>51</v>
      </c>
      <c r="D59" s="3" t="s">
        <v>72</v>
      </c>
      <c r="E59" t="s">
        <v>71</v>
      </c>
      <c r="F59" s="20" t="s">
        <v>23</v>
      </c>
      <c r="G59" s="20" t="s">
        <v>70</v>
      </c>
      <c r="H59" s="14">
        <v>45471</v>
      </c>
      <c r="I59" s="11">
        <v>40185</v>
      </c>
      <c r="J59" s="19">
        <f>+EDATE(H59,1)</f>
        <v>45501</v>
      </c>
      <c r="K59" s="11">
        <v>0</v>
      </c>
      <c r="L59" s="11">
        <f>+I59</f>
        <v>40185</v>
      </c>
      <c r="M59" s="1" t="s">
        <v>5</v>
      </c>
    </row>
    <row r="60" spans="3:13" ht="16.5" x14ac:dyDescent="0.3">
      <c r="C60" s="1">
        <v>52</v>
      </c>
      <c r="D60" s="21" t="s">
        <v>68</v>
      </c>
      <c r="E60" t="s">
        <v>67</v>
      </c>
      <c r="F60" s="20" t="s">
        <v>66</v>
      </c>
      <c r="G60" s="20" t="s">
        <v>69</v>
      </c>
      <c r="H60" s="14">
        <v>45466</v>
      </c>
      <c r="I60" s="11">
        <v>40039.96</v>
      </c>
      <c r="J60" s="19">
        <f>+EDATE(H60,1)</f>
        <v>45496</v>
      </c>
      <c r="K60" s="11">
        <v>0</v>
      </c>
      <c r="L60" s="11">
        <f>+I60</f>
        <v>40039.96</v>
      </c>
      <c r="M60" s="1" t="s">
        <v>5</v>
      </c>
    </row>
    <row r="61" spans="3:13" ht="15.75" customHeight="1" x14ac:dyDescent="0.3">
      <c r="C61" s="1">
        <v>53</v>
      </c>
      <c r="D61" s="21" t="s">
        <v>68</v>
      </c>
      <c r="E61" t="s">
        <v>67</v>
      </c>
      <c r="F61" s="20" t="s">
        <v>66</v>
      </c>
      <c r="G61" s="20" t="s">
        <v>65</v>
      </c>
      <c r="H61" s="14">
        <v>45459</v>
      </c>
      <c r="I61" s="11">
        <v>37756.910000000003</v>
      </c>
      <c r="J61" s="19">
        <f>+EDATE(H61,1)</f>
        <v>45489</v>
      </c>
      <c r="K61" s="11">
        <v>0</v>
      </c>
      <c r="L61" s="11">
        <f>+I61</f>
        <v>37756.910000000003</v>
      </c>
      <c r="M61" s="1" t="s">
        <v>5</v>
      </c>
    </row>
    <row r="62" spans="3:13" ht="15.75" customHeight="1" x14ac:dyDescent="0.25">
      <c r="C62" s="1">
        <v>54</v>
      </c>
      <c r="D62" s="3" t="s">
        <v>38</v>
      </c>
      <c r="E62" t="s">
        <v>37</v>
      </c>
      <c r="F62" s="20" t="s">
        <v>17</v>
      </c>
      <c r="G62" s="20" t="s">
        <v>64</v>
      </c>
      <c r="H62" s="14">
        <v>45456</v>
      </c>
      <c r="I62" s="11">
        <v>37440</v>
      </c>
      <c r="J62" s="19">
        <f>+EDATE(H62,1)</f>
        <v>45486</v>
      </c>
      <c r="K62" s="11">
        <v>0</v>
      </c>
      <c r="L62" s="11">
        <f>+I62</f>
        <v>37440</v>
      </c>
      <c r="M62" s="1" t="s">
        <v>5</v>
      </c>
    </row>
    <row r="63" spans="3:13" ht="15.75" x14ac:dyDescent="0.25">
      <c r="C63" s="1">
        <v>55</v>
      </c>
      <c r="D63" s="3" t="s">
        <v>63</v>
      </c>
      <c r="E63" t="s">
        <v>62</v>
      </c>
      <c r="F63" s="20" t="s">
        <v>23</v>
      </c>
      <c r="G63" s="20" t="s">
        <v>61</v>
      </c>
      <c r="H63" s="14">
        <v>45471</v>
      </c>
      <c r="I63" s="11">
        <v>32300</v>
      </c>
      <c r="J63" s="19">
        <f>+EDATE(H63,1)</f>
        <v>45501</v>
      </c>
      <c r="K63" s="11">
        <v>0</v>
      </c>
      <c r="L63" s="11">
        <f>+I63</f>
        <v>32300</v>
      </c>
      <c r="M63" s="1" t="s">
        <v>5</v>
      </c>
    </row>
    <row r="64" spans="3:13" ht="15.75" x14ac:dyDescent="0.25">
      <c r="C64" s="1">
        <v>56</v>
      </c>
      <c r="D64" s="3" t="s">
        <v>60</v>
      </c>
      <c r="E64" t="s">
        <v>59</v>
      </c>
      <c r="F64" s="20" t="s">
        <v>58</v>
      </c>
      <c r="G64" s="20" t="s">
        <v>57</v>
      </c>
      <c r="H64" s="14">
        <v>45450</v>
      </c>
      <c r="I64" s="11">
        <v>29830</v>
      </c>
      <c r="J64" s="19">
        <f>+EDATE(H64,1)</f>
        <v>45480</v>
      </c>
      <c r="K64" s="11">
        <v>0</v>
      </c>
      <c r="L64" s="11">
        <f>+I64</f>
        <v>29830</v>
      </c>
      <c r="M64" s="1" t="s">
        <v>5</v>
      </c>
    </row>
    <row r="65" spans="3:13" ht="15.75" x14ac:dyDescent="0.25">
      <c r="C65" s="1">
        <v>57</v>
      </c>
      <c r="D65" s="3" t="s">
        <v>42</v>
      </c>
      <c r="E65" t="s">
        <v>41</v>
      </c>
      <c r="F65" s="20" t="s">
        <v>17</v>
      </c>
      <c r="G65" s="20" t="s">
        <v>56</v>
      </c>
      <c r="H65" s="14">
        <v>45453</v>
      </c>
      <c r="I65" s="11">
        <v>26000</v>
      </c>
      <c r="J65" s="19">
        <f>+EDATE(H65,1)</f>
        <v>45483</v>
      </c>
      <c r="K65" s="11">
        <v>0</v>
      </c>
      <c r="L65" s="11">
        <f>+I65</f>
        <v>26000</v>
      </c>
      <c r="M65" s="1" t="s">
        <v>5</v>
      </c>
    </row>
    <row r="66" spans="3:13" ht="16.5" customHeight="1" x14ac:dyDescent="0.25">
      <c r="C66" s="1">
        <v>58</v>
      </c>
      <c r="D66" s="3" t="s">
        <v>55</v>
      </c>
      <c r="E66" t="s">
        <v>54</v>
      </c>
      <c r="F66" s="20" t="s">
        <v>53</v>
      </c>
      <c r="G66" s="20" t="s">
        <v>52</v>
      </c>
      <c r="H66" s="14">
        <v>45473</v>
      </c>
      <c r="I66" s="11">
        <v>25695.360000000001</v>
      </c>
      <c r="J66" s="19">
        <f>+EDATE(H66,1)</f>
        <v>45503</v>
      </c>
      <c r="K66" s="11">
        <v>0</v>
      </c>
      <c r="L66" s="11">
        <f>+I66</f>
        <v>25695.360000000001</v>
      </c>
      <c r="M66" s="1" t="s">
        <v>5</v>
      </c>
    </row>
    <row r="67" spans="3:13" ht="16.5" customHeight="1" x14ac:dyDescent="0.25">
      <c r="C67" s="1">
        <v>59</v>
      </c>
      <c r="D67" s="3" t="s">
        <v>9</v>
      </c>
      <c r="E67" t="s">
        <v>8</v>
      </c>
      <c r="F67" s="20" t="s">
        <v>7</v>
      </c>
      <c r="G67" s="20" t="s">
        <v>51</v>
      </c>
      <c r="H67" s="14">
        <v>45471</v>
      </c>
      <c r="I67" s="11">
        <v>24010</v>
      </c>
      <c r="J67" s="19">
        <f>+EDATE(H67,1)</f>
        <v>45501</v>
      </c>
      <c r="K67" s="11">
        <v>0</v>
      </c>
      <c r="L67" s="11">
        <f>+I67</f>
        <v>24010</v>
      </c>
      <c r="M67" s="1" t="s">
        <v>5</v>
      </c>
    </row>
    <row r="68" spans="3:13" ht="16.5" customHeight="1" x14ac:dyDescent="0.25">
      <c r="C68" s="1">
        <v>60</v>
      </c>
      <c r="D68" s="3" t="s">
        <v>50</v>
      </c>
      <c r="E68" t="s">
        <v>49</v>
      </c>
      <c r="F68" s="20" t="s">
        <v>23</v>
      </c>
      <c r="G68" s="20" t="s">
        <v>48</v>
      </c>
      <c r="H68" s="14">
        <v>45462</v>
      </c>
      <c r="I68" s="11">
        <v>22800</v>
      </c>
      <c r="J68" s="19">
        <f>+EDATE(H68,1)</f>
        <v>45492</v>
      </c>
      <c r="K68" s="11">
        <v>0</v>
      </c>
      <c r="L68" s="11">
        <f>+I68</f>
        <v>22800</v>
      </c>
      <c r="M68" s="1" t="s">
        <v>5</v>
      </c>
    </row>
    <row r="69" spans="3:13" ht="16.5" customHeight="1" x14ac:dyDescent="0.25">
      <c r="C69" s="1">
        <v>61</v>
      </c>
      <c r="D69" s="3" t="s">
        <v>38</v>
      </c>
      <c r="E69" t="s">
        <v>37</v>
      </c>
      <c r="F69" s="20" t="s">
        <v>17</v>
      </c>
      <c r="G69" s="20" t="s">
        <v>47</v>
      </c>
      <c r="H69" s="14">
        <v>45454</v>
      </c>
      <c r="I69" s="11">
        <v>14782.5</v>
      </c>
      <c r="J69" s="19">
        <f>+EDATE(H69,1)</f>
        <v>45484</v>
      </c>
      <c r="K69" s="11">
        <v>0</v>
      </c>
      <c r="L69" s="11">
        <f>+I69</f>
        <v>14782.5</v>
      </c>
      <c r="M69" s="1" t="s">
        <v>5</v>
      </c>
    </row>
    <row r="70" spans="3:13" ht="16.5" customHeight="1" x14ac:dyDescent="0.25">
      <c r="C70" s="1">
        <v>62</v>
      </c>
      <c r="D70" s="3" t="s">
        <v>38</v>
      </c>
      <c r="E70" t="s">
        <v>37</v>
      </c>
      <c r="F70" s="20" t="s">
        <v>17</v>
      </c>
      <c r="G70" s="20" t="s">
        <v>46</v>
      </c>
      <c r="H70" s="14">
        <v>45453</v>
      </c>
      <c r="I70" s="11">
        <v>14782.5</v>
      </c>
      <c r="J70" s="19">
        <f>+EDATE(H70,1)</f>
        <v>45483</v>
      </c>
      <c r="K70" s="11">
        <v>0</v>
      </c>
      <c r="L70" s="11">
        <f>+I70</f>
        <v>14782.5</v>
      </c>
      <c r="M70" s="1" t="s">
        <v>5</v>
      </c>
    </row>
    <row r="71" spans="3:13" ht="16.5" customHeight="1" x14ac:dyDescent="0.25">
      <c r="C71" s="1">
        <v>63</v>
      </c>
      <c r="D71" s="3" t="s">
        <v>45</v>
      </c>
      <c r="E71" t="s">
        <v>44</v>
      </c>
      <c r="F71" s="20" t="s">
        <v>23</v>
      </c>
      <c r="G71" s="20" t="s">
        <v>43</v>
      </c>
      <c r="H71" s="14">
        <v>45471</v>
      </c>
      <c r="I71" s="11">
        <v>14725</v>
      </c>
      <c r="J71" s="19">
        <f>+EDATE(H71,1)</f>
        <v>45501</v>
      </c>
      <c r="K71" s="11">
        <v>0</v>
      </c>
      <c r="L71" s="11">
        <f>+I71</f>
        <v>14725</v>
      </c>
      <c r="M71" s="1" t="s">
        <v>5</v>
      </c>
    </row>
    <row r="72" spans="3:13" ht="16.5" customHeight="1" x14ac:dyDescent="0.3">
      <c r="C72" s="1">
        <v>64</v>
      </c>
      <c r="D72" s="21" t="s">
        <v>42</v>
      </c>
      <c r="E72" t="s">
        <v>41</v>
      </c>
      <c r="F72" s="20" t="s">
        <v>17</v>
      </c>
      <c r="G72" s="20" t="s">
        <v>40</v>
      </c>
      <c r="H72" s="14">
        <v>45461</v>
      </c>
      <c r="I72" s="11">
        <v>13000</v>
      </c>
      <c r="J72" s="19">
        <f>+EDATE(H72,1)</f>
        <v>45491</v>
      </c>
      <c r="K72" s="11">
        <v>0</v>
      </c>
      <c r="L72" s="11">
        <f>+I72</f>
        <v>13000</v>
      </c>
      <c r="M72" s="1" t="s">
        <v>5</v>
      </c>
    </row>
    <row r="73" spans="3:13" ht="16.5" x14ac:dyDescent="0.3">
      <c r="C73" s="1">
        <v>65</v>
      </c>
      <c r="D73" s="21" t="s">
        <v>38</v>
      </c>
      <c r="E73" t="s">
        <v>37</v>
      </c>
      <c r="F73" s="20" t="s">
        <v>17</v>
      </c>
      <c r="G73" s="20" t="s">
        <v>39</v>
      </c>
      <c r="H73" s="14">
        <v>45462</v>
      </c>
      <c r="I73" s="11">
        <v>11169</v>
      </c>
      <c r="J73" s="19">
        <f>+EDATE(H73,1)</f>
        <v>45492</v>
      </c>
      <c r="K73" s="11">
        <v>0</v>
      </c>
      <c r="L73" s="11">
        <f>+I73</f>
        <v>11169</v>
      </c>
      <c r="M73" s="1" t="s">
        <v>5</v>
      </c>
    </row>
    <row r="74" spans="3:13" ht="16.5" x14ac:dyDescent="0.3">
      <c r="C74" s="1">
        <v>66</v>
      </c>
      <c r="D74" s="21" t="s">
        <v>38</v>
      </c>
      <c r="E74" t="s">
        <v>37</v>
      </c>
      <c r="F74" s="20" t="s">
        <v>17</v>
      </c>
      <c r="G74" s="20" t="s">
        <v>36</v>
      </c>
      <c r="H74" s="14">
        <v>45457</v>
      </c>
      <c r="I74" s="11">
        <v>6255</v>
      </c>
      <c r="J74" s="19">
        <f>+EDATE(H74,1)</f>
        <v>45487</v>
      </c>
      <c r="K74" s="11">
        <v>0</v>
      </c>
      <c r="L74" s="11">
        <f>+I74</f>
        <v>6255</v>
      </c>
      <c r="M74" s="1" t="s">
        <v>5</v>
      </c>
    </row>
    <row r="75" spans="3:13" ht="16.5" x14ac:dyDescent="0.3">
      <c r="C75" s="1">
        <v>67</v>
      </c>
      <c r="D75" s="21" t="s">
        <v>32</v>
      </c>
      <c r="E75" t="s">
        <v>31</v>
      </c>
      <c r="F75" s="20" t="s">
        <v>30</v>
      </c>
      <c r="G75" s="20" t="s">
        <v>35</v>
      </c>
      <c r="H75" s="14">
        <v>45468</v>
      </c>
      <c r="I75" s="11">
        <v>5751.7</v>
      </c>
      <c r="J75" s="19">
        <f>+EDATE(H75,1)</f>
        <v>45498</v>
      </c>
      <c r="K75" s="11">
        <v>0</v>
      </c>
      <c r="L75" s="11">
        <f>+I75</f>
        <v>5751.7</v>
      </c>
      <c r="M75" s="1" t="s">
        <v>5</v>
      </c>
    </row>
    <row r="76" spans="3:13" ht="16.5" x14ac:dyDescent="0.3">
      <c r="C76" s="1">
        <v>68</v>
      </c>
      <c r="D76" s="21" t="s">
        <v>32</v>
      </c>
      <c r="E76" t="s">
        <v>31</v>
      </c>
      <c r="F76" s="20" t="s">
        <v>30</v>
      </c>
      <c r="G76" s="20" t="s">
        <v>34</v>
      </c>
      <c r="H76" s="14">
        <v>45468</v>
      </c>
      <c r="I76" s="11">
        <v>5510</v>
      </c>
      <c r="J76" s="19">
        <f>+EDATE(H76,1)</f>
        <v>45498</v>
      </c>
      <c r="K76" s="11">
        <v>0</v>
      </c>
      <c r="L76" s="11">
        <f>+I76</f>
        <v>5510</v>
      </c>
      <c r="M76" s="1" t="s">
        <v>5</v>
      </c>
    </row>
    <row r="77" spans="3:13" ht="16.5" x14ac:dyDescent="0.3">
      <c r="C77" s="1">
        <v>69</v>
      </c>
      <c r="D77" s="21" t="s">
        <v>32</v>
      </c>
      <c r="E77" t="s">
        <v>31</v>
      </c>
      <c r="F77" s="20" t="s">
        <v>30</v>
      </c>
      <c r="G77" s="20" t="s">
        <v>33</v>
      </c>
      <c r="H77" s="14">
        <v>45468</v>
      </c>
      <c r="I77" s="11">
        <v>5510</v>
      </c>
      <c r="J77" s="19">
        <f>+EDATE(H77,1)</f>
        <v>45498</v>
      </c>
      <c r="K77" s="11">
        <v>0</v>
      </c>
      <c r="L77" s="11">
        <f>+I77</f>
        <v>5510</v>
      </c>
      <c r="M77" s="1" t="s">
        <v>5</v>
      </c>
    </row>
    <row r="78" spans="3:13" ht="16.5" x14ac:dyDescent="0.3">
      <c r="C78" s="1">
        <v>70</v>
      </c>
      <c r="D78" s="21" t="s">
        <v>32</v>
      </c>
      <c r="E78" t="s">
        <v>31</v>
      </c>
      <c r="F78" s="20" t="s">
        <v>30</v>
      </c>
      <c r="G78" s="20" t="s">
        <v>29</v>
      </c>
      <c r="H78" s="14">
        <v>45468</v>
      </c>
      <c r="I78" s="11">
        <v>5510</v>
      </c>
      <c r="J78" s="19">
        <f>+EDATE(H78,1)</f>
        <v>45498</v>
      </c>
      <c r="K78" s="11">
        <v>0</v>
      </c>
      <c r="L78" s="11">
        <f>+I78</f>
        <v>5510</v>
      </c>
      <c r="M78" s="1" t="s">
        <v>5</v>
      </c>
    </row>
    <row r="79" spans="3:13" ht="16.5" x14ac:dyDescent="0.3">
      <c r="C79" s="1">
        <v>71</v>
      </c>
      <c r="D79" s="21" t="s">
        <v>28</v>
      </c>
      <c r="E79" t="s">
        <v>27</v>
      </c>
      <c r="F79" s="20" t="s">
        <v>23</v>
      </c>
      <c r="G79" s="20" t="s">
        <v>26</v>
      </c>
      <c r="H79" s="14">
        <v>45461</v>
      </c>
      <c r="I79" s="11">
        <v>4185.12</v>
      </c>
      <c r="J79" s="19">
        <f>+EDATE(H79,1)</f>
        <v>45491</v>
      </c>
      <c r="K79" s="11">
        <v>0</v>
      </c>
      <c r="L79" s="11">
        <f>+I79</f>
        <v>4185.12</v>
      </c>
      <c r="M79" s="1" t="s">
        <v>5</v>
      </c>
    </row>
    <row r="80" spans="3:13" ht="16.5" x14ac:dyDescent="0.3">
      <c r="C80" s="1">
        <v>72</v>
      </c>
      <c r="D80" s="21" t="s">
        <v>25</v>
      </c>
      <c r="E80" t="s">
        <v>24</v>
      </c>
      <c r="F80" s="20" t="s">
        <v>23</v>
      </c>
      <c r="G80" s="20" t="s">
        <v>22</v>
      </c>
      <c r="H80" s="14">
        <v>45468</v>
      </c>
      <c r="I80" s="11">
        <v>3322.87</v>
      </c>
      <c r="J80" s="19">
        <f>+EDATE(H80,1)</f>
        <v>45498</v>
      </c>
      <c r="K80" s="11">
        <v>0</v>
      </c>
      <c r="L80" s="11">
        <f>+I80</f>
        <v>3322.87</v>
      </c>
      <c r="M80" s="1" t="s">
        <v>5</v>
      </c>
    </row>
    <row r="81" spans="3:13" ht="16.5" x14ac:dyDescent="0.3">
      <c r="C81" s="1">
        <v>73</v>
      </c>
      <c r="D81" s="21" t="s">
        <v>13</v>
      </c>
      <c r="E81" t="s">
        <v>12</v>
      </c>
      <c r="F81" s="20" t="s">
        <v>11</v>
      </c>
      <c r="G81" s="20" t="s">
        <v>21</v>
      </c>
      <c r="H81" s="14">
        <v>45469</v>
      </c>
      <c r="I81" s="11">
        <v>2436.75</v>
      </c>
      <c r="J81" s="19">
        <f>+EDATE(H81,1)</f>
        <v>45499</v>
      </c>
      <c r="K81" s="11">
        <v>0</v>
      </c>
      <c r="L81" s="11">
        <f>+I81</f>
        <v>2436.75</v>
      </c>
      <c r="M81" s="1" t="s">
        <v>5</v>
      </c>
    </row>
    <row r="82" spans="3:13" ht="16.5" x14ac:dyDescent="0.3">
      <c r="C82" s="1">
        <v>74</v>
      </c>
      <c r="D82" s="21" t="s">
        <v>13</v>
      </c>
      <c r="E82" t="s">
        <v>12</v>
      </c>
      <c r="F82" s="20" t="s">
        <v>11</v>
      </c>
      <c r="G82" s="20" t="s">
        <v>20</v>
      </c>
      <c r="H82" s="14">
        <v>45464</v>
      </c>
      <c r="I82" s="11">
        <v>2382.6</v>
      </c>
      <c r="J82" s="19">
        <f>+EDATE(H82,1)</f>
        <v>45494</v>
      </c>
      <c r="K82" s="11">
        <v>0</v>
      </c>
      <c r="L82" s="11">
        <f>+I82</f>
        <v>2382.6</v>
      </c>
      <c r="M82" s="1" t="s">
        <v>5</v>
      </c>
    </row>
    <row r="83" spans="3:13" ht="16.5" x14ac:dyDescent="0.3">
      <c r="C83" s="1">
        <v>75</v>
      </c>
      <c r="D83" s="21" t="s">
        <v>19</v>
      </c>
      <c r="E83" t="s">
        <v>18</v>
      </c>
      <c r="F83" s="20" t="s">
        <v>17</v>
      </c>
      <c r="G83" s="20" t="s">
        <v>16</v>
      </c>
      <c r="H83" s="14">
        <v>45450</v>
      </c>
      <c r="I83" s="11">
        <v>2111.85</v>
      </c>
      <c r="J83" s="19">
        <f>+EDATE(H83,1)</f>
        <v>45480</v>
      </c>
      <c r="K83" s="11">
        <v>0</v>
      </c>
      <c r="L83" s="11">
        <f>+I83</f>
        <v>2111.85</v>
      </c>
      <c r="M83" s="1" t="s">
        <v>5</v>
      </c>
    </row>
    <row r="84" spans="3:13" ht="16.5" x14ac:dyDescent="0.3">
      <c r="C84" s="1">
        <v>76</v>
      </c>
      <c r="D84" s="21" t="s">
        <v>9</v>
      </c>
      <c r="E84" t="s">
        <v>8</v>
      </c>
      <c r="F84" s="20" t="s">
        <v>7</v>
      </c>
      <c r="G84" s="20" t="s">
        <v>15</v>
      </c>
      <c r="H84" s="14">
        <v>45471</v>
      </c>
      <c r="I84" s="11">
        <v>1820</v>
      </c>
      <c r="J84" s="19">
        <f>+EDATE(H84,1)</f>
        <v>45501</v>
      </c>
      <c r="K84" s="11">
        <v>0</v>
      </c>
      <c r="L84" s="11">
        <f>+I84</f>
        <v>1820</v>
      </c>
      <c r="M84" s="1" t="s">
        <v>5</v>
      </c>
    </row>
    <row r="85" spans="3:13" ht="16.5" x14ac:dyDescent="0.3">
      <c r="C85" s="1">
        <v>77</v>
      </c>
      <c r="D85" s="21" t="s">
        <v>13</v>
      </c>
      <c r="E85" t="s">
        <v>12</v>
      </c>
      <c r="F85" s="20" t="s">
        <v>11</v>
      </c>
      <c r="G85" s="20" t="s">
        <v>14</v>
      </c>
      <c r="H85" s="14">
        <v>45463</v>
      </c>
      <c r="I85" s="11">
        <v>1624.5</v>
      </c>
      <c r="J85" s="19">
        <f>+EDATE(H85,1)</f>
        <v>45493</v>
      </c>
      <c r="K85" s="11">
        <v>0</v>
      </c>
      <c r="L85" s="11">
        <f>+I85</f>
        <v>1624.5</v>
      </c>
      <c r="M85" s="1" t="s">
        <v>5</v>
      </c>
    </row>
    <row r="86" spans="3:13" ht="16.5" x14ac:dyDescent="0.3">
      <c r="C86" s="1">
        <v>78</v>
      </c>
      <c r="D86" s="21" t="s">
        <v>13</v>
      </c>
      <c r="E86" t="s">
        <v>12</v>
      </c>
      <c r="F86" s="20" t="s">
        <v>11</v>
      </c>
      <c r="G86" s="20" t="s">
        <v>10</v>
      </c>
      <c r="H86" s="14">
        <v>45469</v>
      </c>
      <c r="I86" s="11">
        <v>1624.5</v>
      </c>
      <c r="J86" s="19">
        <f>+EDATE(H86,1)</f>
        <v>45499</v>
      </c>
      <c r="K86" s="11">
        <v>0</v>
      </c>
      <c r="L86" s="11">
        <f>+I86</f>
        <v>1624.5</v>
      </c>
      <c r="M86" s="1" t="s">
        <v>5</v>
      </c>
    </row>
    <row r="87" spans="3:13" ht="16.5" x14ac:dyDescent="0.3">
      <c r="C87" s="1">
        <v>79</v>
      </c>
      <c r="D87" s="21" t="s">
        <v>9</v>
      </c>
      <c r="E87" t="s">
        <v>8</v>
      </c>
      <c r="F87" s="20" t="s">
        <v>7</v>
      </c>
      <c r="G87" s="20" t="s">
        <v>6</v>
      </c>
      <c r="H87" s="14">
        <v>45471</v>
      </c>
      <c r="I87" s="11">
        <v>171</v>
      </c>
      <c r="J87" s="19">
        <f>+EDATE(H87,1)</f>
        <v>45501</v>
      </c>
      <c r="K87" s="11">
        <v>0</v>
      </c>
      <c r="L87" s="11">
        <f>+I87</f>
        <v>171</v>
      </c>
      <c r="M87" s="1" t="s">
        <v>5</v>
      </c>
    </row>
    <row r="88" spans="3:13" ht="15.75" x14ac:dyDescent="0.25">
      <c r="C88" s="13"/>
      <c r="D88" s="5"/>
      <c r="E88" s="12"/>
      <c r="F88" s="14"/>
      <c r="G88" s="12"/>
      <c r="H88" s="13"/>
      <c r="I88" s="11"/>
      <c r="J88" s="12"/>
      <c r="K88" s="11"/>
      <c r="L88" s="11"/>
    </row>
    <row r="89" spans="3:13" ht="19.5" customHeight="1" thickBot="1" x14ac:dyDescent="0.4">
      <c r="C89" s="13"/>
      <c r="D89" s="18" t="s">
        <v>4</v>
      </c>
      <c r="E89" s="17" t="s">
        <v>3</v>
      </c>
      <c r="F89" s="14"/>
      <c r="G89" s="12"/>
      <c r="H89" s="16" t="s">
        <v>2</v>
      </c>
      <c r="I89" s="15">
        <f>SUM(I9:I88)</f>
        <v>28155476.840000015</v>
      </c>
      <c r="J89" s="12"/>
      <c r="K89" s="15">
        <f>SUM(K9:K88)</f>
        <v>0</v>
      </c>
      <c r="L89" s="15">
        <f>SUM(L9:L88)</f>
        <v>28155476.840000015</v>
      </c>
    </row>
    <row r="90" spans="3:13" ht="16.5" thickTop="1" x14ac:dyDescent="0.25">
      <c r="C90" s="13"/>
      <c r="D90" s="5" t="s">
        <v>1</v>
      </c>
      <c r="E90" s="5"/>
      <c r="F90" s="5"/>
      <c r="G90" s="5"/>
      <c r="H90" s="13"/>
      <c r="I90" s="11"/>
      <c r="J90" s="5"/>
      <c r="K90" s="11"/>
      <c r="L90" s="11"/>
    </row>
    <row r="91" spans="3:13" ht="15.75" x14ac:dyDescent="0.25">
      <c r="C91" s="13"/>
      <c r="D91" s="5" t="s">
        <v>0</v>
      </c>
      <c r="E91" s="5"/>
      <c r="F91" s="5"/>
      <c r="G91" s="5"/>
      <c r="H91" s="13"/>
      <c r="I91" s="11"/>
      <c r="J91" s="5"/>
      <c r="K91" s="11"/>
      <c r="L91" s="11"/>
    </row>
    <row r="92" spans="3:13" ht="15.75" x14ac:dyDescent="0.25">
      <c r="C92" s="13"/>
      <c r="D92" s="5"/>
      <c r="E92" s="12"/>
      <c r="F92" s="14"/>
      <c r="G92" s="12"/>
      <c r="H92" s="13"/>
      <c r="I92" s="11"/>
      <c r="J92" s="12"/>
      <c r="K92" s="11"/>
      <c r="L92" s="11"/>
    </row>
    <row r="93" spans="3:13" ht="15.75" x14ac:dyDescent="0.25">
      <c r="C93" s="13"/>
      <c r="D93" s="5"/>
      <c r="E93" s="12"/>
      <c r="F93" s="14"/>
      <c r="G93" s="12"/>
      <c r="H93" s="13"/>
      <c r="I93" s="11"/>
      <c r="J93" s="12"/>
      <c r="K93" s="11"/>
      <c r="L93" s="11"/>
    </row>
    <row r="94" spans="3:13" ht="15.75" x14ac:dyDescent="0.25">
      <c r="C94" s="13"/>
      <c r="D94" s="5"/>
      <c r="E94" s="12"/>
      <c r="F94" s="14"/>
      <c r="G94" s="12"/>
      <c r="H94" s="13"/>
      <c r="I94" s="11"/>
      <c r="J94" s="12"/>
      <c r="K94" s="11"/>
      <c r="L94" s="11"/>
    </row>
    <row r="95" spans="3:13" ht="15.75" x14ac:dyDescent="0.25">
      <c r="C95" s="13"/>
      <c r="D95" s="5"/>
      <c r="E95" s="12"/>
      <c r="F95" s="14"/>
      <c r="G95" s="12"/>
      <c r="H95" s="13"/>
      <c r="I95" s="11"/>
      <c r="J95" s="12"/>
      <c r="K95" s="11"/>
      <c r="L95" s="11"/>
    </row>
    <row r="96" spans="3:13" ht="15.75" x14ac:dyDescent="0.25">
      <c r="C96" s="13"/>
      <c r="D96" s="5"/>
      <c r="E96" s="12"/>
      <c r="F96" s="14"/>
      <c r="G96" s="12"/>
      <c r="H96" s="13"/>
      <c r="I96" s="11"/>
      <c r="J96" s="12"/>
      <c r="K96" s="11"/>
      <c r="L96" s="11"/>
    </row>
    <row r="97" spans="3:12" ht="15.75" x14ac:dyDescent="0.25">
      <c r="C97" s="13"/>
      <c r="D97" s="5"/>
      <c r="E97" s="12"/>
      <c r="F97" s="14"/>
      <c r="G97" s="12"/>
      <c r="H97" s="13"/>
      <c r="I97" s="11"/>
      <c r="J97" s="12"/>
      <c r="K97" s="11"/>
      <c r="L97" s="11"/>
    </row>
    <row r="98" spans="3:12" ht="15.75" x14ac:dyDescent="0.25">
      <c r="C98" s="13"/>
      <c r="D98" s="5"/>
      <c r="E98" s="12"/>
      <c r="F98" s="14"/>
      <c r="G98" s="12"/>
      <c r="H98" s="13"/>
      <c r="I98" s="11"/>
      <c r="J98" s="12"/>
      <c r="K98" s="11"/>
      <c r="L98" s="11"/>
    </row>
    <row r="99" spans="3:12" ht="15.75" x14ac:dyDescent="0.25">
      <c r="C99" s="13"/>
      <c r="D99" s="5"/>
      <c r="E99" s="12"/>
      <c r="F99" s="14"/>
      <c r="G99" s="12"/>
      <c r="H99" s="13"/>
      <c r="I99" s="11"/>
      <c r="J99" s="12"/>
      <c r="K99" s="11"/>
      <c r="L99" s="11"/>
    </row>
    <row r="100" spans="3:12" ht="18.75" x14ac:dyDescent="0.3">
      <c r="C100" s="13"/>
      <c r="D100" s="4"/>
      <c r="E100" s="12"/>
      <c r="F100" s="14"/>
      <c r="G100" s="12"/>
      <c r="H100" s="13"/>
      <c r="I100" s="11"/>
      <c r="J100" s="12"/>
      <c r="K100" s="11"/>
      <c r="L100" s="11"/>
    </row>
    <row r="101" spans="3:12" ht="15.75" x14ac:dyDescent="0.25">
      <c r="C101" s="13"/>
      <c r="F101" s="12"/>
      <c r="G101" s="12"/>
      <c r="H101" s="13"/>
      <c r="I101" s="11"/>
      <c r="J101" s="12"/>
      <c r="K101" s="11"/>
      <c r="L101" s="11"/>
    </row>
    <row r="102" spans="3:12" ht="15.75" x14ac:dyDescent="0.25">
      <c r="C102" s="13"/>
      <c r="F102" s="12"/>
      <c r="G102" s="12"/>
      <c r="H102" s="13"/>
      <c r="I102" s="11"/>
      <c r="J102" s="12"/>
      <c r="K102" s="11"/>
      <c r="L102" s="11"/>
    </row>
    <row r="103" spans="3:12" ht="15.75" x14ac:dyDescent="0.25">
      <c r="C103" s="13"/>
      <c r="F103" s="12"/>
      <c r="G103" s="12"/>
      <c r="H103" s="13"/>
      <c r="I103" s="11"/>
      <c r="J103" s="12"/>
      <c r="K103" s="11"/>
      <c r="L103" s="11"/>
    </row>
    <row r="104" spans="3:12" ht="15.75" x14ac:dyDescent="0.25">
      <c r="C104" s="13"/>
      <c r="F104" s="12"/>
      <c r="G104" s="12"/>
      <c r="H104" s="13"/>
      <c r="I104" s="11"/>
      <c r="J104" s="12"/>
      <c r="K104" s="11"/>
      <c r="L104" s="11"/>
    </row>
    <row r="105" spans="3:12" ht="24.75" customHeight="1" x14ac:dyDescent="0.25">
      <c r="C105" s="13"/>
      <c r="E105" s="12"/>
      <c r="F105" s="12"/>
      <c r="G105" s="12"/>
      <c r="H105" s="13"/>
      <c r="I105" s="11"/>
      <c r="J105" s="12"/>
      <c r="K105" s="11"/>
      <c r="L105" s="11"/>
    </row>
    <row r="106" spans="3:12" ht="15.75" x14ac:dyDescent="0.25">
      <c r="C106" s="13"/>
      <c r="E106" s="12"/>
      <c r="F106" s="12"/>
      <c r="G106" s="12"/>
      <c r="H106" s="13"/>
      <c r="I106" s="11"/>
      <c r="J106" s="12"/>
      <c r="K106" s="11"/>
      <c r="L106" s="11"/>
    </row>
    <row r="107" spans="3:12" ht="12" customHeight="1" x14ac:dyDescent="0.25">
      <c r="C107" s="13"/>
      <c r="D107" s="5"/>
      <c r="E107" s="12"/>
      <c r="F107" s="12"/>
      <c r="G107" s="12"/>
      <c r="H107" s="13"/>
      <c r="I107" s="11"/>
      <c r="J107" s="12"/>
      <c r="K107" s="11"/>
      <c r="L107" s="11"/>
    </row>
    <row r="108" spans="3:12" ht="15.75" x14ac:dyDescent="0.25">
      <c r="C108" s="13"/>
      <c r="H108" s="13"/>
      <c r="I108" s="11"/>
      <c r="K108" s="11"/>
      <c r="L108" s="11"/>
    </row>
    <row r="109" spans="3:12" ht="15.75" x14ac:dyDescent="0.25">
      <c r="C109" s="13"/>
      <c r="H109" s="13"/>
      <c r="I109" s="11"/>
      <c r="K109" s="11"/>
      <c r="L109" s="11"/>
    </row>
    <row r="110" spans="3:12" ht="15.75" x14ac:dyDescent="0.25">
      <c r="C110" s="13"/>
      <c r="D110" s="5"/>
      <c r="E110" s="12"/>
      <c r="F110" s="12"/>
      <c r="G110" s="12"/>
      <c r="H110" s="13"/>
      <c r="I110" s="11"/>
      <c r="J110" s="12"/>
      <c r="K110" s="11"/>
      <c r="L110" s="11"/>
    </row>
    <row r="111" spans="3:12" x14ac:dyDescent="0.25">
      <c r="H111" s="1"/>
      <c r="I111" s="11"/>
      <c r="K111" s="11"/>
      <c r="L111" s="11"/>
    </row>
    <row r="112" spans="3:12" x14ac:dyDescent="0.25">
      <c r="H112" s="1"/>
      <c r="I112" s="11"/>
      <c r="K112" s="11"/>
      <c r="L112" s="11"/>
    </row>
    <row r="113" spans="4:12" x14ac:dyDescent="0.25">
      <c r="H113" s="1"/>
      <c r="I113" s="11"/>
      <c r="K113" s="11"/>
      <c r="L113" s="11"/>
    </row>
    <row r="114" spans="4:12" ht="24" x14ac:dyDescent="0.4">
      <c r="E114" s="9"/>
      <c r="F114" s="10"/>
      <c r="G114" s="9"/>
      <c r="H114" s="8"/>
      <c r="J114" s="9"/>
    </row>
    <row r="115" spans="4:12" ht="24" x14ac:dyDescent="0.4">
      <c r="E115" s="9"/>
      <c r="F115" s="10"/>
      <c r="G115" s="9"/>
      <c r="H115" s="8"/>
      <c r="J115" s="9"/>
    </row>
    <row r="116" spans="4:12" ht="24" x14ac:dyDescent="0.4">
      <c r="E116" s="7"/>
      <c r="F116" s="7"/>
      <c r="G116" s="7"/>
      <c r="H116" s="8"/>
      <c r="J116" s="7"/>
    </row>
    <row r="117" spans="4:12" x14ac:dyDescent="0.25">
      <c r="H117" s="6"/>
    </row>
    <row r="118" spans="4:12" x14ac:dyDescent="0.25">
      <c r="H118" s="6"/>
    </row>
    <row r="119" spans="4:12" ht="15.75" x14ac:dyDescent="0.25">
      <c r="D119" s="5"/>
    </row>
    <row r="120" spans="4:12" ht="18.75" x14ac:dyDescent="0.3">
      <c r="D120" s="4"/>
    </row>
  </sheetData>
  <mergeCells count="1">
    <mergeCell ref="E3:F3"/>
  </mergeCells>
  <hyperlinks>
    <hyperlink ref="E89" r:id="rId1" display="https://sb.gob.do/transparencia/finanzas/informes-financieros/informe-mensual-de-cuentas-por-pagar/" xr:uid="{FCE9846F-4FFF-4AC5-95F9-9334CB2A6E34}"/>
  </hyperlinks>
  <pageMargins left="0.7" right="0.7" top="0.75" bottom="0.75" header="0.3" footer="0.3"/>
  <pageSetup scale="42" fitToHeight="0" orientation="landscape" r:id="rId2"/>
  <rowBreaks count="2" manualBreakCount="2">
    <brk id="48" max="12" man="1"/>
    <brk id="100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PAGOS A PROVEEDORES</vt:lpstr>
      <vt:lpstr>'PAGOS A PROVEEDORES'!Área_de_impresión</vt:lpstr>
      <vt:lpstr>'PAGOS A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Andrainet De Oleo Sosa</dc:creator>
  <cp:lastModifiedBy>Sarah Andrainet De Oleo Sosa</cp:lastModifiedBy>
  <dcterms:created xsi:type="dcterms:W3CDTF">2024-07-18T23:01:45Z</dcterms:created>
  <dcterms:modified xsi:type="dcterms:W3CDTF">2024-07-18T23:02:15Z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2024-07-18T23:02:15Z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228447cd-7432-499c-9cdd-19a49c0889c7</vt:lpwstr>
  </property>
  <property fmtid="{D5CDD505-2E9C-101B-9397-08002B2CF9AE}" pid="8" name="MSIP_Label_81f5a2da-7ac4-4e60-a27b-a125ee74514f_ContentBits">
    <vt:lpwstr>0</vt:lpwstr>
  </property>
</Properties>
</file>