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abilidad Financiera\Cierres Mensuales\2025\01.ENERO 2025\REVISION EFF\REPORTE TRANSPARENCIA CXP\"/>
    </mc:Choice>
  </mc:AlternateContent>
  <xr:revisionPtr revIDLastSave="0" documentId="13_ncr:1_{1BD88AC4-C343-4A6C-9C74-4988153C3075}" xr6:coauthVersionLast="47" xr6:coauthVersionMax="47" xr10:uidLastSave="{00000000-0000-0000-0000-000000000000}"/>
  <bookViews>
    <workbookView xWindow="-120" yWindow="-120" windowWidth="20730" windowHeight="11160" xr2:uid="{BA5AA280-77C5-4EBC-B46C-1D1324C826E9}"/>
  </bookViews>
  <sheets>
    <sheet name="PAGOS A PROVEEDORES" sheetId="1" r:id="rId1"/>
  </sheets>
  <definedNames>
    <definedName name="_xlnm._FilterDatabase" localSheetId="0" hidden="1">'PAGOS A PROVEEDORES'!$C$8:$H$61</definedName>
    <definedName name="_xlnm.Print_Area" localSheetId="0">'PAGOS A PROVEEDORES'!$A$1:$M$81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1" l="1"/>
  <c r="J58" i="1"/>
  <c r="L59" i="1"/>
  <c r="J59" i="1"/>
  <c r="L60" i="1"/>
  <c r="J60" i="1"/>
  <c r="L61" i="1"/>
  <c r="J61" i="1"/>
  <c r="L49" i="1" l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I63" i="1"/>
  <c r="K63" i="1"/>
  <c r="L63" i="1" l="1"/>
</calcChain>
</file>

<file path=xl/sharedStrings.xml><?xml version="1.0" encoding="utf-8"?>
<sst xmlns="http://schemas.openxmlformats.org/spreadsheetml/2006/main" count="284" uniqueCount="163">
  <si>
    <t>** Proveedores internacionales</t>
  </si>
  <si>
    <t xml:space="preserve"> Diana Mojica - Enc. Division Contabilidad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</si>
  <si>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</si>
  <si>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</si>
  <si>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</si>
  <si>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</si>
  <si>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</si>
  <si>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**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</si>
  <si>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</si>
  <si>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</si>
  <si>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</si>
  <si>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</si>
  <si>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</si>
  <si>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</si>
  <si>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</si>
  <si>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</si>
  <si>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</si>
  <si>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</si>
  <si>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</si>
  <si>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</si>
  <si>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Pagos a Proveedores</t>
  </si>
  <si>
    <t>101068744</t>
  </si>
  <si>
    <t>124027812</t>
  </si>
  <si>
    <t>TOTALENERGIES MARKETING DOMINICANA, SA</t>
  </si>
  <si>
    <t>AGUA CRYSTAL S A</t>
  </si>
  <si>
    <t>101014334</t>
  </si>
  <si>
    <t>EDITORA LISTIN DIARIO S A</t>
  </si>
  <si>
    <t>Servicio de alquiler de parqueos</t>
  </si>
  <si>
    <t>Suministro de combustible</t>
  </si>
  <si>
    <t>Compromisos por trabajos, Suministros y Servicios</t>
  </si>
  <si>
    <t>101604336</t>
  </si>
  <si>
    <t>INSTITUTO NACIONAL CONTRA INCENDIOS SRL</t>
  </si>
  <si>
    <t>Servicios de construcción de red contra incendios</t>
  </si>
  <si>
    <t>101153806</t>
  </si>
  <si>
    <t>CARIBE TOURS S A</t>
  </si>
  <si>
    <t>130099881</t>
  </si>
  <si>
    <t>INGENIERIA DE INSTALACIONES &amp; CONSTRUCCIONES (INICONSA)</t>
  </si>
  <si>
    <t>Servicio de refuerzo de estructura y remodelación de edificio</t>
  </si>
  <si>
    <t>131174787</t>
  </si>
  <si>
    <t>PUBLICITARIA ADMARKET SANTOS ARMENTEROS SRL</t>
  </si>
  <si>
    <t>Servicio de fabricación y montaje de stand SB en feria del libro</t>
  </si>
  <si>
    <t>131792375</t>
  </si>
  <si>
    <t>TAGSHELF, SRL</t>
  </si>
  <si>
    <t>Servicio de validación de identidad enlace primario</t>
  </si>
  <si>
    <t>131020178</t>
  </si>
  <si>
    <t>SERVICIOS DE TI DOMINICANA SC, SAS</t>
  </si>
  <si>
    <t xml:space="preserve">Servicios de monitoreo de la infraestructura de tecnología (NOC) </t>
  </si>
  <si>
    <t>101011149</t>
  </si>
  <si>
    <t>VIAMAR S A</t>
  </si>
  <si>
    <t>E450000000004</t>
  </si>
  <si>
    <t>B1500015128</t>
  </si>
  <si>
    <t>B1500000072</t>
  </si>
  <si>
    <t>B1500000070</t>
  </si>
  <si>
    <t>B1500000048</t>
  </si>
  <si>
    <t>B1500000051</t>
  </si>
  <si>
    <t>Corte 31 de Enero 2025</t>
  </si>
  <si>
    <t>102316163</t>
  </si>
  <si>
    <t>CECOMSA, SRL</t>
  </si>
  <si>
    <t xml:space="preserve"> 130334269</t>
  </si>
  <si>
    <t>MEDIATRIX SRL</t>
  </si>
  <si>
    <t>101526752</t>
  </si>
  <si>
    <t>SAFEONE SECURITY COMPANY, SR.L.</t>
  </si>
  <si>
    <t>131401945</t>
  </si>
  <si>
    <t>INVERSIONES SANFRA SRL</t>
  </si>
  <si>
    <t>GSI INTERNATIONAL, INC.</t>
  </si>
  <si>
    <t>130040885</t>
  </si>
  <si>
    <t>PROVITEL SRL</t>
  </si>
  <si>
    <t>101722487</t>
  </si>
  <si>
    <t>LISA FLOR SRL</t>
  </si>
  <si>
    <t>00113398820</t>
  </si>
  <si>
    <t>RAFAEL ROMAN DICKSON MORAL</t>
  </si>
  <si>
    <t>130879011</t>
  </si>
  <si>
    <t>MERCANTIL DE FOMENTO FRALECA, SRL</t>
  </si>
  <si>
    <t>101111747</t>
  </si>
  <si>
    <t>ABASTO &amp; SERVICIOS SRL</t>
  </si>
  <si>
    <t>101542535</t>
  </si>
  <si>
    <t>A CH CONTRATISTAS ELECTROMECANICOS SRL</t>
  </si>
  <si>
    <t>101874503</t>
  </si>
  <si>
    <t>SEGUROS RESERVAS S A</t>
  </si>
  <si>
    <t>131585698</t>
  </si>
  <si>
    <t>EVOPOINT SOLUTIONS SRL</t>
  </si>
  <si>
    <t>124024412</t>
  </si>
  <si>
    <t>CENTRO DE SERVICIOS ESPECIALIZADOS EN SALUD OCUPACIONAL S.R.L.</t>
  </si>
  <si>
    <t>58-1276168</t>
  </si>
  <si>
    <t>LexisNexis Risk Solutions FL Inc</t>
  </si>
  <si>
    <t>130460388</t>
  </si>
  <si>
    <t>TASKER, SRL</t>
  </si>
  <si>
    <t>130297118</t>
  </si>
  <si>
    <t>GTG INDUSTRIAL SRL</t>
  </si>
  <si>
    <t>101619262</t>
  </si>
  <si>
    <t>GRUPO DIARIO LIBRE S A</t>
  </si>
  <si>
    <t>130813442</t>
  </si>
  <si>
    <t>RESIDUOS CLASIFICADOS DIVERSOS RESICLA SRL</t>
  </si>
  <si>
    <t>131147895</t>
  </si>
  <si>
    <t>MUNDO INDUSTRIAL SRL</t>
  </si>
  <si>
    <t>101501421</t>
  </si>
  <si>
    <t>TECNAS EIRL</t>
  </si>
  <si>
    <t>Contratación de servicios de Microsoft Azure Cloud Services y Marketplace</t>
  </si>
  <si>
    <t xml:space="preserve">Outsourcing de desarrolladores de software </t>
  </si>
  <si>
    <t xml:space="preserve">Outsourcing de servicio de seguridad </t>
  </si>
  <si>
    <t>Servicio de alquiler de local comercial</t>
  </si>
  <si>
    <t>Servicio de catering para actividades</t>
  </si>
  <si>
    <t xml:space="preserve">Contratación de servicio de asesoría legal externa, para rendir asistencia y  acompañamiento a la Consultoría Jurídica </t>
  </si>
  <si>
    <t>Servicios profesionales para diseño UI/UX de aplicaciones</t>
  </si>
  <si>
    <t>Servicios de Mensajería externa para entrega de Comunicaciones</t>
  </si>
  <si>
    <t>Seguro de salud internacional</t>
  </si>
  <si>
    <t>Recolección y disposición de residuos peligrosos que cumpla o supere las siguientes características</t>
  </si>
  <si>
    <t>Contratación de Servicios para publicación de avisos a través de medios de comunicación social y medios impresos</t>
  </si>
  <si>
    <t>Servicio de mantenimiento de ascensor</t>
  </si>
  <si>
    <t>Outsourcing de servicio de mayordomía</t>
  </si>
  <si>
    <t>Servicios de implementación en software de Gestión de procesos empresariales (BPM)</t>
  </si>
  <si>
    <t>Adquisición de equipos audiovisuales</t>
  </si>
  <si>
    <t>Contratación del servicio de mantenimiento preventivo de los  UPS de la Institución</t>
  </si>
  <si>
    <t>Seguro de vehículos de motor</t>
  </si>
  <si>
    <t>Servicios de pruebas de preempleo</t>
  </si>
  <si>
    <t>Servicio de renovación de licencia</t>
  </si>
  <si>
    <t>Servicios de mantenimiento de vehículo</t>
  </si>
  <si>
    <t>E450000004126</t>
  </si>
  <si>
    <t>B1500000140</t>
  </si>
  <si>
    <t>B1500000153</t>
  </si>
  <si>
    <t>B1500000933</t>
  </si>
  <si>
    <t>B1500000258</t>
  </si>
  <si>
    <t>B1500001359</t>
  </si>
  <si>
    <t>B1500000061</t>
  </si>
  <si>
    <t>B1500001364</t>
  </si>
  <si>
    <t>B1500000019</t>
  </si>
  <si>
    <t>B1500000082</t>
  </si>
  <si>
    <t>B1500000247</t>
  </si>
  <si>
    <t>B1500000159</t>
  </si>
  <si>
    <t>E450000003869</t>
  </si>
  <si>
    <t>E450000003884</t>
  </si>
  <si>
    <t>B1500000059</t>
  </si>
  <si>
    <t>E450000003866</t>
  </si>
  <si>
    <t>B1500000270</t>
  </si>
  <si>
    <t>E340000031620</t>
  </si>
  <si>
    <t>E450000000590</t>
  </si>
  <si>
    <t>B1500000097</t>
  </si>
  <si>
    <t>B1500001395</t>
  </si>
  <si>
    <t>B1500004721</t>
  </si>
  <si>
    <t>E450000004065</t>
  </si>
  <si>
    <t>B1500001377</t>
  </si>
  <si>
    <t>B1500000269</t>
  </si>
  <si>
    <t>B1500001378</t>
  </si>
  <si>
    <t>E450000000163</t>
  </si>
  <si>
    <t>E450000000179</t>
  </si>
  <si>
    <t>B1500000513</t>
  </si>
  <si>
    <t>E450000000166</t>
  </si>
  <si>
    <t>E450000000651</t>
  </si>
  <si>
    <t>E450000004024</t>
  </si>
  <si>
    <t>B1500000495</t>
  </si>
  <si>
    <t>E450000000167</t>
  </si>
  <si>
    <t>B1500001396</t>
  </si>
  <si>
    <t>B1500003439</t>
  </si>
  <si>
    <t>B1500058976</t>
  </si>
  <si>
    <t>B1500058304</t>
  </si>
  <si>
    <t>B1500058290</t>
  </si>
  <si>
    <t>B1500058325</t>
  </si>
  <si>
    <t>B1500058317</t>
  </si>
  <si>
    <t>B1500058310</t>
  </si>
  <si>
    <t>B1500058299</t>
  </si>
  <si>
    <t>B1500049733</t>
  </si>
  <si>
    <t>B1500058284</t>
  </si>
  <si>
    <t>Contratación de servicios para publicación en medios de comunicación social y medios impresos de circulación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</si>
</sst>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201F1E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0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40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/>
    </xf>
    <xf numFmtId="40" fontId="12" fillId="0" borderId="1" xfId="1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Border="1"/>
    <xf numFmtId="0" fontId="13" fillId="0" borderId="0" xfId="0" applyFont="1"/>
    <xf numFmtId="43" fontId="3" fillId="0" borderId="0" xfId="1" applyFont="1" applyBorder="1"/>
    <xf numFmtId="40" fontId="12" fillId="0" borderId="0" xfId="1" applyNumberFormat="1" applyFont="1" applyBorder="1"/>
    <xf numFmtId="0" fontId="4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95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106"/>
  <sheetViews>
    <sheetView showGridLines="0" tabSelected="1" view="pageBreakPreview" topLeftCell="B1" zoomScale="70" zoomScaleNormal="70" zoomScaleSheetLayoutView="70" workbookViewId="0">
      <selection activeCell="M81" sqref="B1:M81"/>
    </sheetView>
  </sheetViews>
  <sheetFormatPr baseColWidth="10" defaultColWidth="11.42578125" defaultRowHeight="15" x14ac:dyDescent="0.25"/>
  <cols>
    <col min="1" max="1" width="0.85546875" style="3" hidden="1" customWidth="1"/>
    <col min="2" max="2" width="0.85546875" style="3" customWidth="1"/>
    <col min="3" max="3" width="8.85546875" style="1" customWidth="1"/>
    <col min="4" max="4" width="17.5703125" style="2" customWidth="1"/>
    <col min="5" max="5" width="80.28515625" style="3" bestFit="1" customWidth="1"/>
    <col min="6" max="6" width="120" style="3" bestFit="1" customWidth="1"/>
    <col min="7" max="7" width="17.85546875" style="3" bestFit="1" customWidth="1"/>
    <col min="8" max="8" width="15.140625" style="4" bestFit="1" customWidth="1"/>
    <col min="9" max="9" width="18.85546875" style="1" bestFit="1" customWidth="1"/>
    <col min="10" max="10" width="10.85546875" style="3" bestFit="1" customWidth="1"/>
    <col min="11" max="11" width="20" style="1" bestFit="1" customWidth="1"/>
    <col min="12" max="12" width="18.85546875" style="1" bestFit="1" customWidth="1"/>
    <col min="13" max="13" width="19.5703125" style="1" bestFit="1" customWidth="1"/>
    <col min="14" max="14" width="20.140625" style="3" customWidth="1"/>
    <col min="15" max="16384" width="11.42578125" style="3"/>
  </cols>
  <sheetData>
    <row r="1" spans="3:13" ht="8.25" customHeight="1" x14ac:dyDescent="0.25"/>
    <row r="2" spans="3:13" x14ac:dyDescent="0.25">
      <c r="C2" s="5"/>
      <c r="D2" s="6"/>
    </row>
    <row r="3" spans="3:13" ht="31.5" x14ac:dyDescent="0.25">
      <c r="C3" s="5"/>
      <c r="D3" s="6"/>
      <c r="E3" s="33"/>
      <c r="F3" s="33"/>
    </row>
    <row r="4" spans="3:13" ht="31.5" x14ac:dyDescent="0.25">
      <c r="C4" s="5"/>
      <c r="D4" s="6"/>
      <c r="E4" s="7"/>
      <c r="F4" s="7"/>
    </row>
    <row r="5" spans="3:13" ht="23.25" x14ac:dyDescent="0.25">
      <c r="C5" s="8" t="s">
        <v>20</v>
      </c>
      <c r="D5" s="8"/>
    </row>
    <row r="6" spans="3:13" ht="23.25" x14ac:dyDescent="0.25">
      <c r="C6" s="8" t="s">
        <v>55</v>
      </c>
      <c r="D6" s="8"/>
    </row>
    <row r="7" spans="3:13" ht="28.5" customHeight="1" x14ac:dyDescent="0.25">
      <c r="C7" s="8" t="s">
        <v>19</v>
      </c>
      <c r="D7" s="8"/>
    </row>
    <row r="8" spans="3:13" s="12" customFormat="1" ht="47.25" x14ac:dyDescent="0.25">
      <c r="C8" s="9" t="s">
        <v>18</v>
      </c>
      <c r="D8" s="9" t="s">
        <v>17</v>
      </c>
      <c r="E8" s="9" t="s">
        <v>16</v>
      </c>
      <c r="F8" s="10" t="s">
        <v>15</v>
      </c>
      <c r="G8" s="9" t="s">
        <v>14</v>
      </c>
      <c r="H8" s="9" t="s">
        <v>13</v>
      </c>
      <c r="I8" s="11" t="s">
        <v>12</v>
      </c>
      <c r="J8" s="9" t="s">
        <v>11</v>
      </c>
      <c r="K8" s="11" t="s">
        <v>10</v>
      </c>
      <c r="L8" s="11" t="s">
        <v>9</v>
      </c>
      <c r="M8" s="9" t="s">
        <v>8</v>
      </c>
    </row>
    <row r="9" spans="3:13" ht="15.75" x14ac:dyDescent="0.25">
      <c r="C9" s="1">
        <v>1</v>
      </c>
      <c r="D9" s="2" t="s">
        <v>30</v>
      </c>
      <c r="E9" s="3" t="s">
        <v>31</v>
      </c>
      <c r="F9" s="13" t="s">
        <v>32</v>
      </c>
      <c r="G9" s="14" t="s">
        <v>49</v>
      </c>
      <c r="H9" s="15">
        <v>45653</v>
      </c>
      <c r="I9" s="16">
        <v>2095007.48</v>
      </c>
      <c r="J9" s="17">
        <f t="shared" ref="J9:J60" si="0">+EDATE(H9,1)</f>
        <v>45684</v>
      </c>
      <c r="K9" s="16">
        <v>0</v>
      </c>
      <c r="L9" s="16">
        <f t="shared" ref="L9:L60" si="1">+I9</f>
        <v>2095007.48</v>
      </c>
      <c r="M9" s="1" t="s">
        <v>6</v>
      </c>
    </row>
    <row r="10" spans="3:13" ht="15.75" x14ac:dyDescent="0.25">
      <c r="C10" s="1">
        <v>2</v>
      </c>
      <c r="D10" s="2" t="s">
        <v>56</v>
      </c>
      <c r="E10" s="3" t="s">
        <v>57</v>
      </c>
      <c r="F10" s="13" t="s">
        <v>97</v>
      </c>
      <c r="G10" s="13" t="s">
        <v>117</v>
      </c>
      <c r="H10" s="15">
        <v>45667</v>
      </c>
      <c r="I10" s="16">
        <v>1680692.99</v>
      </c>
      <c r="J10" s="17">
        <f t="shared" si="0"/>
        <v>45698</v>
      </c>
      <c r="K10" s="16">
        <v>0</v>
      </c>
      <c r="L10" s="16">
        <f t="shared" si="1"/>
        <v>1680692.99</v>
      </c>
      <c r="M10" s="1" t="s">
        <v>6</v>
      </c>
    </row>
    <row r="11" spans="3:13" ht="15.75" customHeight="1" x14ac:dyDescent="0.25">
      <c r="C11" s="1">
        <v>3</v>
      </c>
      <c r="D11" s="18" t="s">
        <v>58</v>
      </c>
      <c r="E11" s="3" t="s">
        <v>59</v>
      </c>
      <c r="F11" s="13" t="s">
        <v>98</v>
      </c>
      <c r="G11" s="13" t="s">
        <v>118</v>
      </c>
      <c r="H11" s="15">
        <v>45670</v>
      </c>
      <c r="I11" s="16">
        <v>1567737.5</v>
      </c>
      <c r="J11" s="17">
        <f t="shared" si="0"/>
        <v>45701</v>
      </c>
      <c r="K11" s="16">
        <v>0</v>
      </c>
      <c r="L11" s="16">
        <f t="shared" si="1"/>
        <v>1567737.5</v>
      </c>
      <c r="M11" s="1" t="s">
        <v>6</v>
      </c>
    </row>
    <row r="12" spans="3:13" ht="15.75" x14ac:dyDescent="0.25">
      <c r="C12" s="1">
        <v>4</v>
      </c>
      <c r="D12" s="2" t="s">
        <v>60</v>
      </c>
      <c r="E12" s="3" t="s">
        <v>61</v>
      </c>
      <c r="F12" s="13" t="s">
        <v>99</v>
      </c>
      <c r="G12" s="13" t="s">
        <v>119</v>
      </c>
      <c r="H12" s="15">
        <v>45677</v>
      </c>
      <c r="I12" s="16">
        <v>508082.8</v>
      </c>
      <c r="J12" s="17">
        <f t="shared" si="0"/>
        <v>45708</v>
      </c>
      <c r="K12" s="16">
        <v>0</v>
      </c>
      <c r="L12" s="16">
        <f t="shared" si="1"/>
        <v>508082.8</v>
      </c>
      <c r="M12" s="1" t="s">
        <v>6</v>
      </c>
    </row>
    <row r="13" spans="3:13" ht="15.75" x14ac:dyDescent="0.25">
      <c r="C13" s="1">
        <v>5</v>
      </c>
      <c r="D13" s="2" t="s">
        <v>62</v>
      </c>
      <c r="E13" s="3" t="s">
        <v>63</v>
      </c>
      <c r="F13" s="13" t="s">
        <v>109</v>
      </c>
      <c r="G13" s="13" t="s">
        <v>120</v>
      </c>
      <c r="H13" s="15">
        <v>45681</v>
      </c>
      <c r="I13" s="16">
        <v>475316.49</v>
      </c>
      <c r="J13" s="17">
        <f t="shared" si="0"/>
        <v>45712</v>
      </c>
      <c r="K13" s="16">
        <v>0</v>
      </c>
      <c r="L13" s="16">
        <f t="shared" si="1"/>
        <v>475316.49</v>
      </c>
      <c r="M13" s="1" t="s">
        <v>6</v>
      </c>
    </row>
    <row r="14" spans="3:13" ht="15.75" customHeight="1" x14ac:dyDescent="0.25">
      <c r="C14" s="1">
        <v>6</v>
      </c>
      <c r="D14" s="18" t="s">
        <v>35</v>
      </c>
      <c r="E14" s="3" t="s">
        <v>36</v>
      </c>
      <c r="F14" s="13" t="s">
        <v>37</v>
      </c>
      <c r="G14" s="13" t="s">
        <v>51</v>
      </c>
      <c r="H14" s="15">
        <v>45656</v>
      </c>
      <c r="I14" s="16">
        <v>391602.53</v>
      </c>
      <c r="J14" s="17">
        <f t="shared" si="0"/>
        <v>45687</v>
      </c>
      <c r="K14" s="16">
        <v>0</v>
      </c>
      <c r="L14" s="16">
        <f t="shared" si="1"/>
        <v>391602.53</v>
      </c>
      <c r="M14" s="1" t="s">
        <v>6</v>
      </c>
    </row>
    <row r="15" spans="3:13" ht="15.75" x14ac:dyDescent="0.25">
      <c r="C15" s="1">
        <v>7</v>
      </c>
      <c r="D15" s="2">
        <v>130143094</v>
      </c>
      <c r="E15" s="3" t="s">
        <v>64</v>
      </c>
      <c r="F15" s="13" t="s">
        <v>110</v>
      </c>
      <c r="G15" s="13" t="s">
        <v>121</v>
      </c>
      <c r="H15" s="15">
        <v>45992</v>
      </c>
      <c r="I15" s="16">
        <v>380362.5</v>
      </c>
      <c r="J15" s="17">
        <f t="shared" si="0"/>
        <v>46023</v>
      </c>
      <c r="K15" s="16">
        <v>0</v>
      </c>
      <c r="L15" s="16">
        <f t="shared" si="1"/>
        <v>380362.5</v>
      </c>
      <c r="M15" s="1" t="s">
        <v>6</v>
      </c>
    </row>
    <row r="16" spans="3:13" ht="15.75" x14ac:dyDescent="0.25">
      <c r="C16" s="1">
        <v>8</v>
      </c>
      <c r="D16" s="2" t="s">
        <v>65</v>
      </c>
      <c r="E16" s="3" t="s">
        <v>66</v>
      </c>
      <c r="F16" s="13" t="s">
        <v>100</v>
      </c>
      <c r="G16" s="13" t="s">
        <v>53</v>
      </c>
      <c r="H16" s="15">
        <v>45664</v>
      </c>
      <c r="I16" s="16">
        <v>365484.61</v>
      </c>
      <c r="J16" s="17">
        <f t="shared" si="0"/>
        <v>45695</v>
      </c>
      <c r="K16" s="16">
        <v>0</v>
      </c>
      <c r="L16" s="16">
        <f t="shared" si="1"/>
        <v>365484.61</v>
      </c>
      <c r="M16" s="1" t="s">
        <v>6</v>
      </c>
    </row>
    <row r="17" spans="3:13" ht="15.75" x14ac:dyDescent="0.25">
      <c r="C17" s="1">
        <v>9</v>
      </c>
      <c r="D17" s="2" t="s">
        <v>35</v>
      </c>
      <c r="E17" s="3" t="s">
        <v>36</v>
      </c>
      <c r="F17" s="13" t="s">
        <v>37</v>
      </c>
      <c r="G17" s="13" t="s">
        <v>52</v>
      </c>
      <c r="H17" s="15">
        <v>45639</v>
      </c>
      <c r="I17" s="16">
        <v>332507.31</v>
      </c>
      <c r="J17" s="17">
        <f t="shared" si="0"/>
        <v>45670</v>
      </c>
      <c r="K17" s="16">
        <v>0</v>
      </c>
      <c r="L17" s="16">
        <f t="shared" si="1"/>
        <v>332507.31</v>
      </c>
      <c r="M17" s="1" t="s">
        <v>6</v>
      </c>
    </row>
    <row r="18" spans="3:13" ht="15.75" x14ac:dyDescent="0.25">
      <c r="C18" s="1">
        <v>10</v>
      </c>
      <c r="D18" s="2" t="s">
        <v>67</v>
      </c>
      <c r="E18" s="3" t="s">
        <v>68</v>
      </c>
      <c r="F18" s="13" t="s">
        <v>101</v>
      </c>
      <c r="G18" s="13" t="s">
        <v>122</v>
      </c>
      <c r="H18" s="15">
        <v>45666</v>
      </c>
      <c r="I18" s="16">
        <v>304745.75</v>
      </c>
      <c r="J18" s="17">
        <f t="shared" si="0"/>
        <v>45697</v>
      </c>
      <c r="K18" s="16">
        <v>0</v>
      </c>
      <c r="L18" s="16">
        <f t="shared" si="1"/>
        <v>304745.75</v>
      </c>
      <c r="M18" s="1" t="s">
        <v>6</v>
      </c>
    </row>
    <row r="19" spans="3:13" ht="15.75" x14ac:dyDescent="0.25">
      <c r="C19" s="1">
        <v>11</v>
      </c>
      <c r="D19" s="2" t="s">
        <v>69</v>
      </c>
      <c r="E19" s="3" t="s">
        <v>70</v>
      </c>
      <c r="F19" s="13" t="s">
        <v>102</v>
      </c>
      <c r="G19" s="13" t="s">
        <v>123</v>
      </c>
      <c r="H19" s="15">
        <v>45677</v>
      </c>
      <c r="I19" s="16">
        <v>224721</v>
      </c>
      <c r="J19" s="17">
        <f t="shared" si="0"/>
        <v>45708</v>
      </c>
      <c r="K19" s="16">
        <v>0</v>
      </c>
      <c r="L19" s="16">
        <f t="shared" si="1"/>
        <v>224721</v>
      </c>
      <c r="M19" s="1" t="s">
        <v>6</v>
      </c>
    </row>
    <row r="20" spans="3:13" ht="15.75" x14ac:dyDescent="0.25">
      <c r="C20" s="1">
        <v>12</v>
      </c>
      <c r="D20" s="2" t="s">
        <v>33</v>
      </c>
      <c r="E20" s="3" t="s">
        <v>34</v>
      </c>
      <c r="F20" s="13" t="s">
        <v>27</v>
      </c>
      <c r="G20" s="13" t="s">
        <v>50</v>
      </c>
      <c r="H20" s="15">
        <v>45637</v>
      </c>
      <c r="I20" s="16">
        <v>206112</v>
      </c>
      <c r="J20" s="17">
        <f t="shared" si="0"/>
        <v>45668</v>
      </c>
      <c r="K20" s="16">
        <v>0</v>
      </c>
      <c r="L20" s="16">
        <f t="shared" si="1"/>
        <v>206112</v>
      </c>
      <c r="M20" s="1" t="s">
        <v>6</v>
      </c>
    </row>
    <row r="21" spans="3:13" ht="15.75" x14ac:dyDescent="0.25">
      <c r="C21" s="1">
        <v>13</v>
      </c>
      <c r="D21" s="2" t="s">
        <v>67</v>
      </c>
      <c r="E21" s="3" t="s">
        <v>68</v>
      </c>
      <c r="F21" s="13" t="s">
        <v>101</v>
      </c>
      <c r="G21" s="13" t="s">
        <v>124</v>
      </c>
      <c r="H21" s="15">
        <v>45666</v>
      </c>
      <c r="I21" s="16">
        <v>173517.5</v>
      </c>
      <c r="J21" s="17">
        <f t="shared" si="0"/>
        <v>45697</v>
      </c>
      <c r="K21" s="16">
        <v>0</v>
      </c>
      <c r="L21" s="16">
        <f t="shared" si="1"/>
        <v>173517.5</v>
      </c>
      <c r="M21" s="1" t="s">
        <v>6</v>
      </c>
    </row>
    <row r="22" spans="3:13" ht="15.75" x14ac:dyDescent="0.25">
      <c r="C22" s="1">
        <v>14</v>
      </c>
      <c r="D22" s="2" t="s">
        <v>71</v>
      </c>
      <c r="E22" s="3" t="s">
        <v>72</v>
      </c>
      <c r="F22" s="13" t="s">
        <v>100</v>
      </c>
      <c r="G22" s="13" t="s">
        <v>125</v>
      </c>
      <c r="H22" s="15">
        <v>45659</v>
      </c>
      <c r="I22" s="16">
        <v>141311.89000000001</v>
      </c>
      <c r="J22" s="17">
        <f t="shared" si="0"/>
        <v>45690</v>
      </c>
      <c r="K22" s="16">
        <v>0</v>
      </c>
      <c r="L22" s="16">
        <f t="shared" si="1"/>
        <v>141311.89000000001</v>
      </c>
      <c r="M22" s="1" t="s">
        <v>6</v>
      </c>
    </row>
    <row r="23" spans="3:13" ht="15.75" x14ac:dyDescent="0.25">
      <c r="C23" s="1">
        <v>15</v>
      </c>
      <c r="D23" s="2" t="s">
        <v>44</v>
      </c>
      <c r="E23" s="3" t="s">
        <v>45</v>
      </c>
      <c r="F23" s="13" t="s">
        <v>46</v>
      </c>
      <c r="G23" s="13" t="s">
        <v>126</v>
      </c>
      <c r="H23" s="15">
        <v>45667</v>
      </c>
      <c r="I23" s="16">
        <v>123832.5</v>
      </c>
      <c r="J23" s="17">
        <f t="shared" si="0"/>
        <v>45698</v>
      </c>
      <c r="K23" s="16">
        <v>0</v>
      </c>
      <c r="L23" s="16">
        <f t="shared" si="1"/>
        <v>123832.5</v>
      </c>
      <c r="M23" s="1" t="s">
        <v>6</v>
      </c>
    </row>
    <row r="24" spans="3:13" ht="15.75" x14ac:dyDescent="0.25">
      <c r="C24" s="1">
        <v>16</v>
      </c>
      <c r="D24" s="2" t="s">
        <v>73</v>
      </c>
      <c r="E24" s="3" t="s">
        <v>74</v>
      </c>
      <c r="F24" s="13" t="s">
        <v>111</v>
      </c>
      <c r="G24" s="13" t="s">
        <v>127</v>
      </c>
      <c r="H24" s="15">
        <v>45666</v>
      </c>
      <c r="I24" s="16">
        <v>110385.26</v>
      </c>
      <c r="J24" s="17">
        <f t="shared" ref="J24:J49" si="2">+EDATE(H24,1)</f>
        <v>45697</v>
      </c>
      <c r="K24" s="16">
        <v>0</v>
      </c>
      <c r="L24" s="16">
        <f t="shared" ref="L24:L49" si="3">+I24</f>
        <v>110385.26</v>
      </c>
      <c r="M24" s="1" t="s">
        <v>6</v>
      </c>
    </row>
    <row r="25" spans="3:13" ht="15.75" x14ac:dyDescent="0.25">
      <c r="C25" s="1">
        <v>17</v>
      </c>
      <c r="D25" s="2" t="s">
        <v>75</v>
      </c>
      <c r="E25" s="3" t="s">
        <v>76</v>
      </c>
      <c r="F25" s="13" t="s">
        <v>112</v>
      </c>
      <c r="G25" s="13" t="s">
        <v>128</v>
      </c>
      <c r="H25" s="15">
        <v>45677</v>
      </c>
      <c r="I25" s="16">
        <v>104500</v>
      </c>
      <c r="J25" s="17">
        <f t="shared" si="2"/>
        <v>45708</v>
      </c>
      <c r="K25" s="16">
        <v>0</v>
      </c>
      <c r="L25" s="16">
        <f t="shared" si="3"/>
        <v>104500</v>
      </c>
      <c r="M25" s="1" t="s">
        <v>6</v>
      </c>
    </row>
    <row r="26" spans="3:13" ht="15.75" x14ac:dyDescent="0.25">
      <c r="C26" s="1">
        <v>18</v>
      </c>
      <c r="D26" s="2" t="s">
        <v>77</v>
      </c>
      <c r="E26" s="3" t="s">
        <v>78</v>
      </c>
      <c r="F26" s="13" t="s">
        <v>113</v>
      </c>
      <c r="G26" s="13" t="s">
        <v>129</v>
      </c>
      <c r="H26" s="15">
        <v>45688</v>
      </c>
      <c r="I26" s="16">
        <v>92925.64</v>
      </c>
      <c r="J26" s="17">
        <f t="shared" si="2"/>
        <v>45716</v>
      </c>
      <c r="K26" s="16">
        <v>0</v>
      </c>
      <c r="L26" s="16">
        <f t="shared" si="3"/>
        <v>92925.64</v>
      </c>
      <c r="M26" s="1" t="s">
        <v>6</v>
      </c>
    </row>
    <row r="27" spans="3:13" ht="15.75" x14ac:dyDescent="0.25">
      <c r="C27" s="1">
        <v>19</v>
      </c>
      <c r="D27" s="2" t="s">
        <v>77</v>
      </c>
      <c r="E27" s="3" t="s">
        <v>78</v>
      </c>
      <c r="F27" s="13" t="s">
        <v>113</v>
      </c>
      <c r="G27" s="13" t="s">
        <v>130</v>
      </c>
      <c r="H27" s="15">
        <v>45688</v>
      </c>
      <c r="I27" s="16">
        <v>91629.72</v>
      </c>
      <c r="J27" s="17">
        <f t="shared" si="2"/>
        <v>45716</v>
      </c>
      <c r="K27" s="16">
        <v>0</v>
      </c>
      <c r="L27" s="16">
        <f t="shared" si="3"/>
        <v>91629.72</v>
      </c>
      <c r="M27" s="1" t="s">
        <v>6</v>
      </c>
    </row>
    <row r="28" spans="3:13" ht="15.75" x14ac:dyDescent="0.25">
      <c r="C28" s="1">
        <v>20</v>
      </c>
      <c r="D28" s="2" t="s">
        <v>79</v>
      </c>
      <c r="E28" s="3" t="s">
        <v>80</v>
      </c>
      <c r="F28" s="13" t="s">
        <v>103</v>
      </c>
      <c r="G28" s="13" t="s">
        <v>54</v>
      </c>
      <c r="H28" s="15">
        <v>45666</v>
      </c>
      <c r="I28" s="16">
        <v>89270.55</v>
      </c>
      <c r="J28" s="17">
        <f t="shared" si="2"/>
        <v>45697</v>
      </c>
      <c r="K28" s="16">
        <v>0</v>
      </c>
      <c r="L28" s="16">
        <f t="shared" si="3"/>
        <v>89270.55</v>
      </c>
      <c r="M28" s="1" t="s">
        <v>6</v>
      </c>
    </row>
    <row r="29" spans="3:13" ht="15.75" x14ac:dyDescent="0.25">
      <c r="C29" s="1">
        <v>21</v>
      </c>
      <c r="D29" s="2" t="s">
        <v>41</v>
      </c>
      <c r="E29" s="3" t="s">
        <v>42</v>
      </c>
      <c r="F29" s="13" t="s">
        <v>43</v>
      </c>
      <c r="G29" s="13" t="s">
        <v>131</v>
      </c>
      <c r="H29" s="15">
        <v>45659</v>
      </c>
      <c r="I29" s="16">
        <v>85304.39</v>
      </c>
      <c r="J29" s="17">
        <f t="shared" si="2"/>
        <v>45690</v>
      </c>
      <c r="K29" s="16">
        <v>0</v>
      </c>
      <c r="L29" s="16">
        <f t="shared" si="3"/>
        <v>85304.39</v>
      </c>
      <c r="M29" s="1" t="s">
        <v>6</v>
      </c>
    </row>
    <row r="30" spans="3:13" ht="15.75" x14ac:dyDescent="0.25">
      <c r="C30" s="1">
        <v>22</v>
      </c>
      <c r="D30" s="2" t="s">
        <v>77</v>
      </c>
      <c r="E30" s="3" t="s">
        <v>78</v>
      </c>
      <c r="F30" s="13" t="s">
        <v>113</v>
      </c>
      <c r="G30" s="13" t="s">
        <v>132</v>
      </c>
      <c r="H30" s="15">
        <v>45688</v>
      </c>
      <c r="I30" s="16">
        <v>77676.34</v>
      </c>
      <c r="J30" s="17">
        <f t="shared" si="2"/>
        <v>45716</v>
      </c>
      <c r="K30" s="16">
        <v>0</v>
      </c>
      <c r="L30" s="16">
        <f t="shared" si="3"/>
        <v>77676.34</v>
      </c>
      <c r="M30" s="1" t="s">
        <v>6</v>
      </c>
    </row>
    <row r="31" spans="3:13" ht="15.75" x14ac:dyDescent="0.25">
      <c r="C31" s="1">
        <v>23</v>
      </c>
      <c r="D31" s="2" t="s">
        <v>38</v>
      </c>
      <c r="E31" s="3" t="s">
        <v>39</v>
      </c>
      <c r="F31" s="13" t="s">
        <v>40</v>
      </c>
      <c r="G31" s="13" t="s">
        <v>54</v>
      </c>
      <c r="H31" s="15">
        <v>45681</v>
      </c>
      <c r="I31" s="16">
        <v>76000</v>
      </c>
      <c r="J31" s="17">
        <f t="shared" si="2"/>
        <v>45712</v>
      </c>
      <c r="K31" s="16">
        <v>0</v>
      </c>
      <c r="L31" s="16">
        <f t="shared" si="3"/>
        <v>76000</v>
      </c>
      <c r="M31" s="1" t="s">
        <v>6</v>
      </c>
    </row>
    <row r="32" spans="3:13" ht="15.75" x14ac:dyDescent="0.25">
      <c r="C32" s="1">
        <v>24</v>
      </c>
      <c r="D32" s="2" t="s">
        <v>81</v>
      </c>
      <c r="E32" s="3" t="s">
        <v>82</v>
      </c>
      <c r="F32" s="13" t="s">
        <v>114</v>
      </c>
      <c r="G32" s="13" t="s">
        <v>133</v>
      </c>
      <c r="H32" s="15">
        <v>45674</v>
      </c>
      <c r="I32" s="16">
        <v>74575</v>
      </c>
      <c r="J32" s="17">
        <f t="shared" si="2"/>
        <v>45705</v>
      </c>
      <c r="K32" s="16">
        <v>0</v>
      </c>
      <c r="L32" s="16">
        <f t="shared" si="3"/>
        <v>74575</v>
      </c>
      <c r="M32" s="1" t="s">
        <v>6</v>
      </c>
    </row>
    <row r="33" spans="3:13" ht="15.75" x14ac:dyDescent="0.25">
      <c r="C33" s="1">
        <v>25</v>
      </c>
      <c r="D33" s="2" t="s">
        <v>77</v>
      </c>
      <c r="E33" s="3" t="s">
        <v>78</v>
      </c>
      <c r="F33" s="13" t="s">
        <v>113</v>
      </c>
      <c r="G33" s="13" t="s">
        <v>134</v>
      </c>
      <c r="H33" s="15">
        <v>45687</v>
      </c>
      <c r="I33" s="16">
        <v>61191.77</v>
      </c>
      <c r="J33" s="17">
        <f t="shared" si="2"/>
        <v>45716</v>
      </c>
      <c r="K33" s="16">
        <v>0</v>
      </c>
      <c r="L33" s="16">
        <f t="shared" si="3"/>
        <v>61191.77</v>
      </c>
      <c r="M33" s="1" t="s">
        <v>6</v>
      </c>
    </row>
    <row r="34" spans="3:13" ht="15.75" x14ac:dyDescent="0.25">
      <c r="C34" s="1">
        <v>26</v>
      </c>
      <c r="D34" s="2" t="s">
        <v>83</v>
      </c>
      <c r="E34" s="3" t="s">
        <v>84</v>
      </c>
      <c r="F34" s="13" t="s">
        <v>115</v>
      </c>
      <c r="G34" s="13" t="s">
        <v>7</v>
      </c>
      <c r="H34" s="15">
        <v>45687</v>
      </c>
      <c r="I34" s="16">
        <v>60007.97</v>
      </c>
      <c r="J34" s="17">
        <f t="shared" si="2"/>
        <v>45716</v>
      </c>
      <c r="K34" s="16">
        <v>0</v>
      </c>
      <c r="L34" s="16">
        <f t="shared" si="3"/>
        <v>60007.97</v>
      </c>
      <c r="M34" s="1" t="s">
        <v>6</v>
      </c>
    </row>
    <row r="35" spans="3:13" ht="15.75" x14ac:dyDescent="0.25">
      <c r="C35" s="1">
        <v>27</v>
      </c>
      <c r="D35" s="2" t="s">
        <v>21</v>
      </c>
      <c r="E35" s="3" t="s">
        <v>23</v>
      </c>
      <c r="F35" s="13" t="s">
        <v>28</v>
      </c>
      <c r="G35" s="13" t="s">
        <v>135</v>
      </c>
      <c r="H35" s="15">
        <v>45688</v>
      </c>
      <c r="I35" s="16">
        <v>39412.79</v>
      </c>
      <c r="J35" s="17">
        <f t="shared" si="2"/>
        <v>45716</v>
      </c>
      <c r="K35" s="16">
        <v>0</v>
      </c>
      <c r="L35" s="16">
        <f t="shared" si="3"/>
        <v>39412.79</v>
      </c>
      <c r="M35" s="1" t="s">
        <v>6</v>
      </c>
    </row>
    <row r="36" spans="3:13" ht="15.75" x14ac:dyDescent="0.25">
      <c r="C36" s="1">
        <v>28</v>
      </c>
      <c r="D36" s="2" t="s">
        <v>85</v>
      </c>
      <c r="E36" s="3" t="s">
        <v>86</v>
      </c>
      <c r="F36" s="13" t="s">
        <v>104</v>
      </c>
      <c r="G36" s="13" t="s">
        <v>136</v>
      </c>
      <c r="H36" s="15">
        <v>45684</v>
      </c>
      <c r="I36" s="16">
        <v>34637</v>
      </c>
      <c r="J36" s="17">
        <f t="shared" si="2"/>
        <v>45715</v>
      </c>
      <c r="K36" s="16">
        <v>0</v>
      </c>
      <c r="L36" s="16">
        <f t="shared" si="3"/>
        <v>34637</v>
      </c>
      <c r="M36" s="1" t="s">
        <v>6</v>
      </c>
    </row>
    <row r="37" spans="3:13" ht="15.75" x14ac:dyDescent="0.25">
      <c r="C37" s="1">
        <v>29</v>
      </c>
      <c r="D37" s="2" t="s">
        <v>67</v>
      </c>
      <c r="E37" s="3" t="s">
        <v>68</v>
      </c>
      <c r="F37" s="13" t="s">
        <v>101</v>
      </c>
      <c r="G37" s="13" t="s">
        <v>137</v>
      </c>
      <c r="H37" s="15">
        <v>45684</v>
      </c>
      <c r="I37" s="16">
        <v>34390</v>
      </c>
      <c r="J37" s="17">
        <f t="shared" si="2"/>
        <v>45715</v>
      </c>
      <c r="K37" s="16">
        <v>0</v>
      </c>
      <c r="L37" s="16">
        <f t="shared" si="3"/>
        <v>34390</v>
      </c>
      <c r="M37" s="1" t="s">
        <v>6</v>
      </c>
    </row>
    <row r="38" spans="3:13" ht="15.75" x14ac:dyDescent="0.25">
      <c r="C38" s="1">
        <v>30</v>
      </c>
      <c r="D38" s="2" t="s">
        <v>87</v>
      </c>
      <c r="E38" s="3" t="s">
        <v>88</v>
      </c>
      <c r="F38" s="13" t="s">
        <v>29</v>
      </c>
      <c r="G38" s="13" t="s">
        <v>138</v>
      </c>
      <c r="H38" s="15">
        <v>45687</v>
      </c>
      <c r="I38" s="16">
        <v>32988.75</v>
      </c>
      <c r="J38" s="17">
        <f t="shared" si="2"/>
        <v>45716</v>
      </c>
      <c r="K38" s="16">
        <v>0</v>
      </c>
      <c r="L38" s="16">
        <f t="shared" si="3"/>
        <v>32988.75</v>
      </c>
      <c r="M38" s="1" t="s">
        <v>6</v>
      </c>
    </row>
    <row r="39" spans="3:13" ht="15.75" x14ac:dyDescent="0.25">
      <c r="C39" s="1">
        <v>31</v>
      </c>
      <c r="D39" s="2" t="s">
        <v>77</v>
      </c>
      <c r="E39" s="3" t="s">
        <v>78</v>
      </c>
      <c r="F39" s="13" t="s">
        <v>105</v>
      </c>
      <c r="G39" s="13" t="s">
        <v>139</v>
      </c>
      <c r="H39" s="15">
        <v>45687</v>
      </c>
      <c r="I39" s="16">
        <v>27358.11</v>
      </c>
      <c r="J39" s="17">
        <f t="shared" si="2"/>
        <v>45716</v>
      </c>
      <c r="K39" s="16">
        <v>0</v>
      </c>
      <c r="L39" s="16">
        <f t="shared" si="3"/>
        <v>27358.11</v>
      </c>
      <c r="M39" s="1" t="s">
        <v>6</v>
      </c>
    </row>
    <row r="40" spans="3:13" ht="15.75" x14ac:dyDescent="0.25">
      <c r="C40" s="1">
        <v>32</v>
      </c>
      <c r="D40" s="2" t="s">
        <v>67</v>
      </c>
      <c r="E40" s="3" t="s">
        <v>68</v>
      </c>
      <c r="F40" s="13" t="s">
        <v>101</v>
      </c>
      <c r="G40" s="13" t="s">
        <v>140</v>
      </c>
      <c r="H40" s="15">
        <v>45681</v>
      </c>
      <c r="I40" s="16">
        <v>24880.5</v>
      </c>
      <c r="J40" s="17">
        <f t="shared" si="2"/>
        <v>45712</v>
      </c>
      <c r="K40" s="16">
        <v>0</v>
      </c>
      <c r="L40" s="16">
        <f t="shared" si="3"/>
        <v>24880.5</v>
      </c>
      <c r="M40" s="1" t="s">
        <v>6</v>
      </c>
    </row>
    <row r="41" spans="3:13" ht="15.75" x14ac:dyDescent="0.25">
      <c r="C41" s="1">
        <v>33</v>
      </c>
      <c r="D41" s="2" t="s">
        <v>81</v>
      </c>
      <c r="E41" s="3" t="s">
        <v>82</v>
      </c>
      <c r="F41" s="13" t="s">
        <v>114</v>
      </c>
      <c r="G41" s="13" t="s">
        <v>141</v>
      </c>
      <c r="H41" s="15">
        <v>45672</v>
      </c>
      <c r="I41" s="16">
        <v>24543.25</v>
      </c>
      <c r="J41" s="17">
        <f t="shared" si="2"/>
        <v>45703</v>
      </c>
      <c r="K41" s="16">
        <v>0</v>
      </c>
      <c r="L41" s="16">
        <f t="shared" si="3"/>
        <v>24543.25</v>
      </c>
      <c r="M41" s="1" t="s">
        <v>6</v>
      </c>
    </row>
    <row r="42" spans="3:13" ht="15.75" x14ac:dyDescent="0.25">
      <c r="C42" s="1">
        <v>34</v>
      </c>
      <c r="D42" s="2" t="s">
        <v>67</v>
      </c>
      <c r="E42" s="3" t="s">
        <v>68</v>
      </c>
      <c r="F42" s="13" t="s">
        <v>101</v>
      </c>
      <c r="G42" s="13" t="s">
        <v>142</v>
      </c>
      <c r="H42" s="15">
        <v>45681</v>
      </c>
      <c r="I42" s="16">
        <v>23298.75</v>
      </c>
      <c r="J42" s="17">
        <f t="shared" si="2"/>
        <v>45712</v>
      </c>
      <c r="K42" s="16">
        <v>0</v>
      </c>
      <c r="L42" s="16">
        <f t="shared" si="3"/>
        <v>23298.75</v>
      </c>
      <c r="M42" s="1" t="s">
        <v>6</v>
      </c>
    </row>
    <row r="43" spans="3:13" ht="15.75" x14ac:dyDescent="0.25">
      <c r="C43" s="1">
        <v>35</v>
      </c>
      <c r="D43" s="2" t="s">
        <v>89</v>
      </c>
      <c r="E43" s="3" t="s">
        <v>90</v>
      </c>
      <c r="F43" s="13" t="s">
        <v>162</v>
      </c>
      <c r="G43" s="13" t="s">
        <v>143</v>
      </c>
      <c r="H43" s="15">
        <v>45660</v>
      </c>
      <c r="I43" s="16">
        <v>20027.7</v>
      </c>
      <c r="J43" s="17">
        <f t="shared" si="2"/>
        <v>45691</v>
      </c>
      <c r="K43" s="16">
        <v>0</v>
      </c>
      <c r="L43" s="16">
        <f t="shared" si="3"/>
        <v>20027.7</v>
      </c>
      <c r="M43" s="1" t="s">
        <v>6</v>
      </c>
    </row>
    <row r="44" spans="3:13" ht="15.75" x14ac:dyDescent="0.25">
      <c r="C44" s="1">
        <v>36</v>
      </c>
      <c r="D44" s="2" t="s">
        <v>89</v>
      </c>
      <c r="E44" s="3" t="s">
        <v>90</v>
      </c>
      <c r="F44" s="13" t="s">
        <v>162</v>
      </c>
      <c r="G44" s="13" t="s">
        <v>144</v>
      </c>
      <c r="H44" s="15">
        <v>45677</v>
      </c>
      <c r="I44" s="16">
        <v>20027.7</v>
      </c>
      <c r="J44" s="17">
        <f t="shared" si="2"/>
        <v>45708</v>
      </c>
      <c r="K44" s="16">
        <v>0</v>
      </c>
      <c r="L44" s="16">
        <f t="shared" si="3"/>
        <v>20027.7</v>
      </c>
      <c r="M44" s="1" t="s">
        <v>6</v>
      </c>
    </row>
    <row r="45" spans="3:13" ht="15.75" x14ac:dyDescent="0.25">
      <c r="C45" s="1">
        <v>37</v>
      </c>
      <c r="D45" s="2" t="s">
        <v>91</v>
      </c>
      <c r="E45" s="3" t="s">
        <v>92</v>
      </c>
      <c r="F45" s="13" t="s">
        <v>106</v>
      </c>
      <c r="G45" s="13" t="s">
        <v>145</v>
      </c>
      <c r="H45" s="15">
        <v>45664</v>
      </c>
      <c r="I45" s="16">
        <v>19608</v>
      </c>
      <c r="J45" s="17">
        <f t="shared" si="2"/>
        <v>45695</v>
      </c>
      <c r="K45" s="16">
        <v>0</v>
      </c>
      <c r="L45" s="16">
        <f t="shared" si="3"/>
        <v>19608</v>
      </c>
      <c r="M45" s="1" t="s">
        <v>6</v>
      </c>
    </row>
    <row r="46" spans="3:13" ht="15.75" x14ac:dyDescent="0.25">
      <c r="C46" s="1">
        <v>38</v>
      </c>
      <c r="D46" s="2" t="s">
        <v>89</v>
      </c>
      <c r="E46" s="3" t="s">
        <v>90</v>
      </c>
      <c r="F46" s="13" t="s">
        <v>162</v>
      </c>
      <c r="G46" s="13" t="s">
        <v>146</v>
      </c>
      <c r="H46" s="15">
        <v>45660</v>
      </c>
      <c r="I46" s="16">
        <v>14875</v>
      </c>
      <c r="J46" s="17">
        <f t="shared" si="2"/>
        <v>45691</v>
      </c>
      <c r="K46" s="16">
        <v>0</v>
      </c>
      <c r="L46" s="16">
        <f t="shared" si="3"/>
        <v>14875</v>
      </c>
      <c r="M46" s="1" t="s">
        <v>6</v>
      </c>
    </row>
    <row r="47" spans="3:13" ht="15.75" x14ac:dyDescent="0.25">
      <c r="C47" s="1">
        <v>39</v>
      </c>
      <c r="D47" s="2" t="s">
        <v>25</v>
      </c>
      <c r="E47" s="3" t="s">
        <v>26</v>
      </c>
      <c r="F47" s="13" t="s">
        <v>107</v>
      </c>
      <c r="G47" s="13" t="s">
        <v>147</v>
      </c>
      <c r="H47" s="15">
        <v>45672</v>
      </c>
      <c r="I47" s="16">
        <v>14400</v>
      </c>
      <c r="J47" s="17">
        <f t="shared" si="2"/>
        <v>45703</v>
      </c>
      <c r="K47" s="16">
        <v>0</v>
      </c>
      <c r="L47" s="16">
        <f t="shared" si="3"/>
        <v>14400</v>
      </c>
      <c r="M47" s="1" t="s">
        <v>6</v>
      </c>
    </row>
    <row r="48" spans="3:13" ht="15.75" x14ac:dyDescent="0.25">
      <c r="C48" s="1">
        <v>40</v>
      </c>
      <c r="D48" s="2" t="s">
        <v>47</v>
      </c>
      <c r="E48" s="3" t="s">
        <v>48</v>
      </c>
      <c r="F48" s="13" t="s">
        <v>116</v>
      </c>
      <c r="G48" s="13" t="s">
        <v>148</v>
      </c>
      <c r="H48" s="15">
        <v>45672</v>
      </c>
      <c r="I48" s="16">
        <v>12865.35</v>
      </c>
      <c r="J48" s="17">
        <f t="shared" si="2"/>
        <v>45703</v>
      </c>
      <c r="K48" s="16">
        <v>0</v>
      </c>
      <c r="L48" s="16">
        <f t="shared" si="3"/>
        <v>12865.35</v>
      </c>
      <c r="M48" s="1" t="s">
        <v>6</v>
      </c>
    </row>
    <row r="49" spans="3:13" ht="15.75" x14ac:dyDescent="0.25">
      <c r="C49" s="1">
        <v>41</v>
      </c>
      <c r="D49" s="2" t="s">
        <v>93</v>
      </c>
      <c r="E49" s="3" t="s">
        <v>94</v>
      </c>
      <c r="F49" s="13" t="s">
        <v>29</v>
      </c>
      <c r="G49" s="13" t="s">
        <v>149</v>
      </c>
      <c r="H49" s="15">
        <v>45670</v>
      </c>
      <c r="I49" s="16">
        <v>9262.5</v>
      </c>
      <c r="J49" s="17">
        <f t="shared" si="2"/>
        <v>45701</v>
      </c>
      <c r="K49" s="16">
        <v>0</v>
      </c>
      <c r="L49" s="16">
        <f t="shared" si="3"/>
        <v>9262.5</v>
      </c>
      <c r="M49" s="1" t="s">
        <v>6</v>
      </c>
    </row>
    <row r="50" spans="3:13" ht="15.75" x14ac:dyDescent="0.25">
      <c r="C50" s="1">
        <v>42</v>
      </c>
      <c r="D50" s="2" t="s">
        <v>89</v>
      </c>
      <c r="E50" s="3" t="s">
        <v>90</v>
      </c>
      <c r="F50" s="13" t="s">
        <v>162</v>
      </c>
      <c r="G50" s="13" t="s">
        <v>150</v>
      </c>
      <c r="H50" s="15">
        <v>45666</v>
      </c>
      <c r="I50" s="16">
        <v>8500</v>
      </c>
      <c r="J50" s="17">
        <f t="shared" si="0"/>
        <v>45697</v>
      </c>
      <c r="K50" s="16">
        <v>0</v>
      </c>
      <c r="L50" s="16">
        <f t="shared" si="1"/>
        <v>8500</v>
      </c>
      <c r="M50" s="1" t="s">
        <v>6</v>
      </c>
    </row>
    <row r="51" spans="3:13" ht="15.75" x14ac:dyDescent="0.25">
      <c r="C51" s="1">
        <v>43</v>
      </c>
      <c r="D51" s="2" t="s">
        <v>67</v>
      </c>
      <c r="E51" s="3" t="s">
        <v>68</v>
      </c>
      <c r="F51" s="13" t="s">
        <v>101</v>
      </c>
      <c r="G51" s="13" t="s">
        <v>151</v>
      </c>
      <c r="H51" s="15">
        <v>45684</v>
      </c>
      <c r="I51" s="16">
        <v>8155.75</v>
      </c>
      <c r="J51" s="17">
        <f t="shared" si="0"/>
        <v>45715</v>
      </c>
      <c r="K51" s="16">
        <v>0</v>
      </c>
      <c r="L51" s="16">
        <f t="shared" si="1"/>
        <v>8155.75</v>
      </c>
      <c r="M51" s="1" t="s">
        <v>6</v>
      </c>
    </row>
    <row r="52" spans="3:13" ht="15.75" x14ac:dyDescent="0.25">
      <c r="C52" s="1">
        <v>44</v>
      </c>
      <c r="D52" s="2" t="s">
        <v>95</v>
      </c>
      <c r="E52" s="3" t="s">
        <v>96</v>
      </c>
      <c r="F52" s="13" t="s">
        <v>108</v>
      </c>
      <c r="G52" s="13" t="s">
        <v>152</v>
      </c>
      <c r="H52" s="15">
        <v>45659</v>
      </c>
      <c r="I52" s="16">
        <v>5510</v>
      </c>
      <c r="J52" s="17">
        <f t="shared" si="0"/>
        <v>45690</v>
      </c>
      <c r="K52" s="16">
        <v>0</v>
      </c>
      <c r="L52" s="16">
        <f t="shared" si="1"/>
        <v>5510</v>
      </c>
      <c r="M52" s="1" t="s">
        <v>6</v>
      </c>
    </row>
    <row r="53" spans="3:13" ht="15.75" x14ac:dyDescent="0.25">
      <c r="C53" s="1">
        <v>45</v>
      </c>
      <c r="D53" s="2" t="s">
        <v>22</v>
      </c>
      <c r="E53" s="3" t="s">
        <v>24</v>
      </c>
      <c r="F53" s="13" t="s">
        <v>29</v>
      </c>
      <c r="G53" s="13" t="s">
        <v>153</v>
      </c>
      <c r="H53" s="15">
        <v>45664</v>
      </c>
      <c r="I53" s="16">
        <v>3847.5</v>
      </c>
      <c r="J53" s="17">
        <f t="shared" si="0"/>
        <v>45695</v>
      </c>
      <c r="K53" s="16">
        <v>0</v>
      </c>
      <c r="L53" s="16">
        <f t="shared" si="1"/>
        <v>3847.5</v>
      </c>
      <c r="M53" s="1" t="s">
        <v>6</v>
      </c>
    </row>
    <row r="54" spans="3:13" ht="15.75" x14ac:dyDescent="0.25">
      <c r="C54" s="1">
        <v>46</v>
      </c>
      <c r="D54" s="2" t="s">
        <v>22</v>
      </c>
      <c r="E54" s="3" t="s">
        <v>24</v>
      </c>
      <c r="F54" s="13" t="s">
        <v>29</v>
      </c>
      <c r="G54" s="13" t="s">
        <v>154</v>
      </c>
      <c r="H54" s="15">
        <v>45673</v>
      </c>
      <c r="I54" s="16">
        <v>3357.3</v>
      </c>
      <c r="J54" s="17">
        <f t="shared" si="0"/>
        <v>45704</v>
      </c>
      <c r="K54" s="16">
        <v>0</v>
      </c>
      <c r="L54" s="16">
        <f t="shared" si="1"/>
        <v>3357.3</v>
      </c>
      <c r="M54" s="1" t="s">
        <v>6</v>
      </c>
    </row>
    <row r="55" spans="3:13" ht="15.75" x14ac:dyDescent="0.25">
      <c r="C55" s="1">
        <v>47</v>
      </c>
      <c r="D55" s="2" t="s">
        <v>22</v>
      </c>
      <c r="E55" s="3" t="s">
        <v>24</v>
      </c>
      <c r="F55" s="13" t="s">
        <v>29</v>
      </c>
      <c r="G55" s="13" t="s">
        <v>155</v>
      </c>
      <c r="H55" s="15">
        <v>45666</v>
      </c>
      <c r="I55" s="16">
        <v>3303.15</v>
      </c>
      <c r="J55" s="17">
        <f t="shared" si="0"/>
        <v>45697</v>
      </c>
      <c r="K55" s="16">
        <v>0</v>
      </c>
      <c r="L55" s="16">
        <f t="shared" si="1"/>
        <v>3303.15</v>
      </c>
      <c r="M55" s="1" t="s">
        <v>6</v>
      </c>
    </row>
    <row r="56" spans="3:13" ht="15.75" x14ac:dyDescent="0.25">
      <c r="C56" s="1">
        <v>48</v>
      </c>
      <c r="D56" s="2" t="s">
        <v>22</v>
      </c>
      <c r="E56" s="3" t="s">
        <v>24</v>
      </c>
      <c r="F56" s="13" t="s">
        <v>29</v>
      </c>
      <c r="G56" s="13" t="s">
        <v>156</v>
      </c>
      <c r="H56" s="15">
        <v>45687</v>
      </c>
      <c r="I56" s="16">
        <v>3194.85</v>
      </c>
      <c r="J56" s="17">
        <f t="shared" si="0"/>
        <v>45716</v>
      </c>
      <c r="K56" s="16">
        <v>0</v>
      </c>
      <c r="L56" s="16">
        <f t="shared" si="1"/>
        <v>3194.85</v>
      </c>
      <c r="M56" s="1" t="s">
        <v>6</v>
      </c>
    </row>
    <row r="57" spans="3:13" ht="15.75" x14ac:dyDescent="0.25">
      <c r="C57" s="1">
        <v>49</v>
      </c>
      <c r="D57" s="2" t="s">
        <v>22</v>
      </c>
      <c r="E57" s="3" t="s">
        <v>24</v>
      </c>
      <c r="F57" s="13" t="s">
        <v>29</v>
      </c>
      <c r="G57" s="13" t="s">
        <v>157</v>
      </c>
      <c r="H57" s="15">
        <v>45684</v>
      </c>
      <c r="I57" s="16">
        <v>2707.5</v>
      </c>
      <c r="J57" s="17">
        <f t="shared" si="0"/>
        <v>45715</v>
      </c>
      <c r="K57" s="16">
        <v>0</v>
      </c>
      <c r="L57" s="16">
        <f t="shared" si="1"/>
        <v>2707.5</v>
      </c>
      <c r="M57" s="1" t="s">
        <v>6</v>
      </c>
    </row>
    <row r="58" spans="3:13" ht="15.75" x14ac:dyDescent="0.25">
      <c r="C58" s="1">
        <v>50</v>
      </c>
      <c r="D58" s="2" t="s">
        <v>22</v>
      </c>
      <c r="E58" s="3" t="s">
        <v>24</v>
      </c>
      <c r="F58" s="13" t="s">
        <v>29</v>
      </c>
      <c r="G58" s="13" t="s">
        <v>158</v>
      </c>
      <c r="H58" s="15">
        <v>45680</v>
      </c>
      <c r="I58" s="16">
        <v>2436.75</v>
      </c>
      <c r="J58" s="17">
        <f t="shared" si="0"/>
        <v>45711</v>
      </c>
      <c r="K58" s="16">
        <v>0</v>
      </c>
      <c r="L58" s="16">
        <f t="shared" si="1"/>
        <v>2436.75</v>
      </c>
      <c r="M58" s="1" t="s">
        <v>6</v>
      </c>
    </row>
    <row r="59" spans="3:13" ht="15.75" x14ac:dyDescent="0.25">
      <c r="C59" s="1">
        <v>51</v>
      </c>
      <c r="D59" s="2" t="s">
        <v>22</v>
      </c>
      <c r="E59" s="3" t="s">
        <v>24</v>
      </c>
      <c r="F59" s="13" t="s">
        <v>29</v>
      </c>
      <c r="G59" s="13" t="s">
        <v>159</v>
      </c>
      <c r="H59" s="15">
        <v>45670</v>
      </c>
      <c r="I59" s="16">
        <v>2274.3000000000002</v>
      </c>
      <c r="J59" s="17">
        <f t="shared" ref="J59" si="4">+EDATE(H59,1)</f>
        <v>45701</v>
      </c>
      <c r="K59" s="16">
        <v>0</v>
      </c>
      <c r="L59" s="16">
        <f t="shared" ref="L59" si="5">+I59</f>
        <v>2274.3000000000002</v>
      </c>
      <c r="M59" s="1" t="s">
        <v>6</v>
      </c>
    </row>
    <row r="60" spans="3:13" ht="15.75" x14ac:dyDescent="0.25">
      <c r="C60" s="1">
        <v>52</v>
      </c>
      <c r="D60" s="2" t="s">
        <v>22</v>
      </c>
      <c r="E60" s="3" t="s">
        <v>24</v>
      </c>
      <c r="F60" s="13" t="s">
        <v>29</v>
      </c>
      <c r="G60" s="13" t="s">
        <v>160</v>
      </c>
      <c r="H60" s="15">
        <v>45680</v>
      </c>
      <c r="I60" s="16">
        <v>1732.8</v>
      </c>
      <c r="J60" s="17">
        <f t="shared" si="0"/>
        <v>45711</v>
      </c>
      <c r="K60" s="16">
        <v>0</v>
      </c>
      <c r="L60" s="16">
        <f t="shared" si="1"/>
        <v>1732.8</v>
      </c>
      <c r="M60" s="1" t="s">
        <v>6</v>
      </c>
    </row>
    <row r="61" spans="3:13" ht="15.75" x14ac:dyDescent="0.25">
      <c r="C61" s="1">
        <v>53</v>
      </c>
      <c r="D61" s="2" t="s">
        <v>22</v>
      </c>
      <c r="E61" s="3" t="s">
        <v>24</v>
      </c>
      <c r="F61" s="13" t="s">
        <v>29</v>
      </c>
      <c r="G61" s="13" t="s">
        <v>161</v>
      </c>
      <c r="H61" s="15">
        <v>45659</v>
      </c>
      <c r="I61" s="16">
        <v>1407.9</v>
      </c>
      <c r="J61" s="17">
        <f t="shared" ref="J61" si="6">+EDATE(H61,1)</f>
        <v>45690</v>
      </c>
      <c r="K61" s="16">
        <v>0</v>
      </c>
      <c r="L61" s="16">
        <f t="shared" ref="L61" si="7">+I61</f>
        <v>1407.9</v>
      </c>
      <c r="M61" s="1" t="s">
        <v>6</v>
      </c>
    </row>
    <row r="62" spans="3:13" ht="15.75" x14ac:dyDescent="0.25">
      <c r="C62" s="19"/>
      <c r="D62" s="20"/>
      <c r="E62" s="21"/>
      <c r="F62" s="15"/>
      <c r="G62" s="21"/>
      <c r="H62" s="19"/>
      <c r="I62" s="16"/>
      <c r="J62" s="21"/>
      <c r="K62" s="16"/>
      <c r="L62" s="16"/>
    </row>
    <row r="63" spans="3:13" ht="19.5" customHeight="1" thickBot="1" x14ac:dyDescent="0.4">
      <c r="C63" s="19"/>
      <c r="D63" s="22" t="s">
        <v>5</v>
      </c>
      <c r="E63" s="23" t="s">
        <v>4</v>
      </c>
      <c r="F63" s="15"/>
      <c r="G63" s="21"/>
      <c r="H63" s="24" t="s">
        <v>3</v>
      </c>
      <c r="I63" s="25">
        <f>SUM(I9:I62)</f>
        <v>10293504.690000003</v>
      </c>
      <c r="J63" s="21"/>
      <c r="K63" s="25">
        <f>SUM(K9:K62)</f>
        <v>0</v>
      </c>
      <c r="L63" s="25">
        <f>SUM(L9:L62)</f>
        <v>10293504.690000003</v>
      </c>
    </row>
    <row r="64" spans="3:13" ht="33.75" customHeight="1" thickTop="1" x14ac:dyDescent="0.35">
      <c r="C64" s="19"/>
      <c r="D64" s="20" t="s">
        <v>0</v>
      </c>
      <c r="E64" s="23"/>
      <c r="F64" s="15"/>
      <c r="G64" s="21"/>
      <c r="H64" s="24"/>
      <c r="I64" s="32"/>
      <c r="J64" s="21"/>
      <c r="K64" s="32"/>
      <c r="L64" s="32"/>
    </row>
    <row r="65" spans="3:12" ht="19.5" customHeight="1" x14ac:dyDescent="0.35">
      <c r="C65" s="19"/>
      <c r="D65" s="22"/>
      <c r="E65" s="23"/>
      <c r="F65" s="15"/>
      <c r="G65" s="21"/>
      <c r="H65" s="24"/>
      <c r="I65" s="32"/>
      <c r="J65" s="21"/>
      <c r="K65" s="32"/>
      <c r="L65" s="32"/>
    </row>
    <row r="66" spans="3:12" ht="15.75" x14ac:dyDescent="0.25">
      <c r="C66" s="19"/>
      <c r="D66" s="20" t="s">
        <v>2</v>
      </c>
      <c r="E66" s="20"/>
      <c r="F66" s="20"/>
      <c r="G66" s="20"/>
      <c r="H66" s="19"/>
      <c r="I66" s="16"/>
      <c r="J66" s="20"/>
      <c r="K66" s="16"/>
      <c r="L66" s="16"/>
    </row>
    <row r="67" spans="3:12" ht="15.75" x14ac:dyDescent="0.25">
      <c r="C67" s="19"/>
      <c r="D67" s="20" t="s">
        <v>1</v>
      </c>
      <c r="E67" s="20"/>
      <c r="F67" s="20"/>
      <c r="G67" s="20"/>
      <c r="H67" s="19"/>
      <c r="I67" s="16"/>
      <c r="J67" s="20"/>
      <c r="K67" s="16"/>
      <c r="L67" s="16"/>
    </row>
    <row r="68" spans="3:12" ht="15.75" x14ac:dyDescent="0.25">
      <c r="C68" s="19"/>
      <c r="D68" s="20"/>
      <c r="E68" s="21"/>
      <c r="F68" s="15"/>
      <c r="G68" s="21"/>
      <c r="H68" s="19"/>
      <c r="I68" s="16"/>
      <c r="J68" s="21"/>
      <c r="K68" s="16"/>
      <c r="L68" s="16"/>
    </row>
    <row r="69" spans="3:12" ht="15.75" x14ac:dyDescent="0.25">
      <c r="C69" s="19"/>
      <c r="D69" s="20"/>
      <c r="E69" s="21"/>
      <c r="F69" s="15"/>
      <c r="G69" s="21"/>
      <c r="H69" s="19"/>
      <c r="I69" s="16"/>
      <c r="J69" s="21"/>
      <c r="K69" s="16"/>
      <c r="L69" s="16"/>
    </row>
    <row r="70" spans="3:12" ht="15.75" x14ac:dyDescent="0.25">
      <c r="C70" s="19"/>
      <c r="D70" s="20"/>
      <c r="E70" s="21"/>
      <c r="F70" s="15"/>
      <c r="G70" s="21"/>
      <c r="H70" s="19"/>
      <c r="I70" s="16"/>
      <c r="J70" s="21"/>
      <c r="K70" s="16"/>
      <c r="L70" s="16"/>
    </row>
    <row r="71" spans="3:12" ht="15.75" x14ac:dyDescent="0.25">
      <c r="C71" s="19"/>
      <c r="D71" s="20"/>
      <c r="E71" s="21"/>
      <c r="F71" s="15"/>
      <c r="G71" s="21"/>
      <c r="H71" s="19"/>
      <c r="I71" s="16"/>
      <c r="J71" s="21"/>
      <c r="K71" s="16"/>
      <c r="L71" s="16"/>
    </row>
    <row r="72" spans="3:12" ht="15.75" x14ac:dyDescent="0.25">
      <c r="C72" s="19"/>
      <c r="D72" s="20"/>
      <c r="E72" s="21"/>
      <c r="F72" s="15"/>
      <c r="G72" s="21"/>
      <c r="H72" s="19"/>
      <c r="I72" s="16"/>
      <c r="J72" s="21"/>
      <c r="K72" s="16"/>
      <c r="L72" s="16"/>
    </row>
    <row r="73" spans="3:12" ht="15.75" x14ac:dyDescent="0.25">
      <c r="C73" s="19"/>
      <c r="D73" s="20"/>
      <c r="E73" s="21"/>
      <c r="F73" s="15"/>
      <c r="G73" s="21"/>
      <c r="H73" s="19"/>
      <c r="I73" s="16"/>
      <c r="J73" s="21"/>
      <c r="K73" s="16"/>
      <c r="L73" s="16"/>
    </row>
    <row r="74" spans="3:12" ht="15.75" x14ac:dyDescent="0.25">
      <c r="C74" s="19"/>
      <c r="D74" s="20"/>
      <c r="E74" s="21"/>
      <c r="F74" s="15"/>
      <c r="G74" s="21"/>
      <c r="H74" s="19"/>
      <c r="I74" s="16"/>
      <c r="J74" s="21"/>
      <c r="K74" s="16"/>
      <c r="L74" s="16"/>
    </row>
    <row r="75" spans="3:12" ht="15.75" x14ac:dyDescent="0.25">
      <c r="C75" s="19"/>
      <c r="D75" s="20"/>
      <c r="E75" s="21"/>
      <c r="F75" s="15"/>
      <c r="G75" s="21"/>
      <c r="H75" s="19"/>
      <c r="I75" s="16"/>
      <c r="J75" s="21"/>
      <c r="K75" s="16"/>
      <c r="L75" s="16"/>
    </row>
    <row r="76" spans="3:12" ht="15.75" x14ac:dyDescent="0.25">
      <c r="C76" s="19"/>
      <c r="D76" s="20"/>
      <c r="E76" s="21"/>
      <c r="F76" s="15"/>
      <c r="G76" s="21"/>
      <c r="H76" s="19"/>
      <c r="I76" s="16"/>
      <c r="J76" s="21"/>
      <c r="K76" s="16"/>
      <c r="L76" s="16"/>
    </row>
    <row r="77" spans="3:12" ht="15.75" x14ac:dyDescent="0.25">
      <c r="C77" s="19"/>
      <c r="D77" s="20"/>
      <c r="E77" s="21"/>
      <c r="F77" s="15"/>
      <c r="G77" s="21"/>
      <c r="H77" s="19"/>
      <c r="I77" s="16"/>
      <c r="J77" s="21"/>
      <c r="K77" s="16"/>
      <c r="L77" s="16"/>
    </row>
    <row r="78" spans="3:12" ht="15.75" x14ac:dyDescent="0.25">
      <c r="C78" s="19"/>
      <c r="D78" s="20"/>
      <c r="E78" s="21"/>
      <c r="F78" s="15"/>
      <c r="G78" s="21"/>
      <c r="H78" s="19"/>
      <c r="I78" s="16"/>
      <c r="J78" s="21"/>
      <c r="K78" s="16"/>
      <c r="L78" s="16"/>
    </row>
    <row r="79" spans="3:12" ht="15.75" x14ac:dyDescent="0.25">
      <c r="C79" s="19"/>
      <c r="D79" s="20"/>
      <c r="E79" s="21"/>
      <c r="F79" s="15"/>
      <c r="G79" s="21"/>
      <c r="H79" s="19"/>
      <c r="I79" s="16"/>
      <c r="J79" s="21"/>
      <c r="K79" s="16"/>
      <c r="L79" s="16"/>
    </row>
    <row r="80" spans="3:12" ht="15.75" x14ac:dyDescent="0.25">
      <c r="C80" s="19"/>
      <c r="D80" s="3"/>
      <c r="E80" s="21"/>
      <c r="F80" s="15"/>
      <c r="G80" s="21"/>
      <c r="H80" s="19"/>
      <c r="I80" s="16"/>
      <c r="J80" s="21"/>
      <c r="K80" s="16"/>
      <c r="L80" s="16"/>
    </row>
    <row r="81" spans="3:12" ht="15.75" x14ac:dyDescent="0.25">
      <c r="C81" s="19"/>
      <c r="D81" s="20"/>
      <c r="E81" s="21"/>
      <c r="F81" s="15"/>
      <c r="G81" s="21"/>
      <c r="H81" s="19"/>
      <c r="I81" s="16"/>
      <c r="J81" s="21"/>
      <c r="K81" s="16"/>
      <c r="L81" s="16"/>
    </row>
    <row r="82" spans="3:12" ht="15.75" x14ac:dyDescent="0.25">
      <c r="C82" s="19"/>
      <c r="D82" s="20"/>
      <c r="E82" s="21"/>
      <c r="F82" s="15"/>
      <c r="G82" s="21"/>
      <c r="H82" s="19"/>
      <c r="I82" s="16"/>
      <c r="J82" s="21"/>
      <c r="K82" s="16"/>
      <c r="L82" s="16"/>
    </row>
    <row r="83" spans="3:12" ht="15.75" x14ac:dyDescent="0.25">
      <c r="C83" s="19"/>
      <c r="D83" s="20"/>
      <c r="E83" s="21"/>
      <c r="F83" s="15"/>
      <c r="G83" s="21"/>
      <c r="H83" s="19"/>
      <c r="I83" s="16"/>
      <c r="J83" s="21"/>
      <c r="K83" s="16"/>
      <c r="L83" s="16"/>
    </row>
    <row r="84" spans="3:12" ht="15.75" x14ac:dyDescent="0.25">
      <c r="C84" s="19"/>
      <c r="D84" s="20"/>
      <c r="E84" s="21"/>
      <c r="F84" s="15"/>
      <c r="G84" s="21"/>
      <c r="H84" s="19"/>
      <c r="I84" s="16"/>
      <c r="J84" s="21"/>
      <c r="K84" s="16"/>
      <c r="L84" s="16"/>
    </row>
    <row r="85" spans="3:12" ht="15.75" x14ac:dyDescent="0.25">
      <c r="C85" s="19"/>
      <c r="D85" s="20"/>
      <c r="E85" s="21"/>
      <c r="F85" s="15"/>
      <c r="G85" s="21"/>
      <c r="H85" s="19"/>
      <c r="I85" s="16"/>
      <c r="J85" s="21"/>
      <c r="K85" s="16"/>
      <c r="L85" s="16"/>
    </row>
    <row r="86" spans="3:12" ht="18.75" x14ac:dyDescent="0.3">
      <c r="C86" s="19"/>
      <c r="D86" s="26"/>
      <c r="E86" s="21"/>
      <c r="F86" s="15"/>
      <c r="G86" s="21"/>
      <c r="H86" s="19"/>
      <c r="I86" s="16"/>
      <c r="J86" s="21"/>
      <c r="K86" s="16"/>
      <c r="L86" s="16"/>
    </row>
    <row r="87" spans="3:12" ht="15.75" x14ac:dyDescent="0.25">
      <c r="C87" s="19"/>
      <c r="F87" s="21"/>
      <c r="G87" s="21"/>
      <c r="H87" s="19"/>
      <c r="I87" s="16"/>
      <c r="J87" s="21"/>
      <c r="K87" s="16"/>
      <c r="L87" s="16"/>
    </row>
    <row r="88" spans="3:12" ht="15.75" x14ac:dyDescent="0.25">
      <c r="C88" s="19"/>
      <c r="F88" s="21"/>
      <c r="G88" s="21"/>
      <c r="H88" s="19"/>
      <c r="I88" s="16"/>
      <c r="J88" s="21"/>
      <c r="K88" s="16"/>
      <c r="L88" s="16"/>
    </row>
    <row r="89" spans="3:12" ht="15.75" x14ac:dyDescent="0.25">
      <c r="C89" s="19"/>
      <c r="F89" s="21"/>
      <c r="G89" s="21"/>
      <c r="H89" s="19"/>
      <c r="I89" s="16"/>
      <c r="J89" s="21"/>
      <c r="K89" s="16"/>
      <c r="L89" s="16"/>
    </row>
    <row r="90" spans="3:12" ht="15.75" x14ac:dyDescent="0.25">
      <c r="C90" s="19"/>
      <c r="F90" s="21"/>
      <c r="G90" s="21"/>
      <c r="H90" s="19"/>
      <c r="I90" s="16"/>
      <c r="J90" s="21"/>
      <c r="K90" s="16"/>
      <c r="L90" s="16"/>
    </row>
    <row r="91" spans="3:12" ht="24.75" customHeight="1" x14ac:dyDescent="0.25">
      <c r="C91" s="19"/>
      <c r="E91" s="21"/>
      <c r="F91" s="21"/>
      <c r="G91" s="21"/>
      <c r="H91" s="19"/>
      <c r="I91" s="16"/>
      <c r="J91" s="21"/>
      <c r="K91" s="16"/>
      <c r="L91" s="16"/>
    </row>
    <row r="92" spans="3:12" ht="15.75" x14ac:dyDescent="0.25">
      <c r="C92" s="19"/>
      <c r="E92" s="21"/>
      <c r="F92" s="21"/>
      <c r="G92" s="21"/>
      <c r="H92" s="19"/>
      <c r="I92" s="16"/>
      <c r="J92" s="21"/>
      <c r="K92" s="16"/>
      <c r="L92" s="16"/>
    </row>
    <row r="93" spans="3:12" ht="12" customHeight="1" x14ac:dyDescent="0.25">
      <c r="C93" s="19"/>
      <c r="D93" s="20"/>
      <c r="E93" s="21"/>
      <c r="F93" s="21"/>
      <c r="G93" s="21"/>
      <c r="H93" s="19"/>
      <c r="I93" s="16"/>
      <c r="J93" s="21"/>
      <c r="K93" s="16"/>
      <c r="L93" s="16"/>
    </row>
    <row r="94" spans="3:12" ht="15.75" x14ac:dyDescent="0.25">
      <c r="C94" s="19"/>
      <c r="H94" s="19"/>
      <c r="I94" s="16"/>
      <c r="K94" s="16"/>
      <c r="L94" s="16"/>
    </row>
    <row r="95" spans="3:12" ht="15.75" x14ac:dyDescent="0.25">
      <c r="C95" s="19"/>
      <c r="H95" s="19"/>
      <c r="I95" s="16"/>
      <c r="K95" s="16"/>
      <c r="L95" s="16"/>
    </row>
    <row r="96" spans="3:12" ht="15.75" x14ac:dyDescent="0.25">
      <c r="C96" s="19"/>
      <c r="D96" s="20"/>
      <c r="E96" s="21"/>
      <c r="F96" s="21"/>
      <c r="G96" s="21"/>
      <c r="H96" s="19"/>
      <c r="I96" s="16"/>
      <c r="J96" s="21"/>
      <c r="K96" s="16"/>
      <c r="L96" s="16"/>
    </row>
    <row r="97" spans="4:12" x14ac:dyDescent="0.25">
      <c r="H97" s="1"/>
      <c r="I97" s="16"/>
      <c r="K97" s="16"/>
      <c r="L97" s="16"/>
    </row>
    <row r="98" spans="4:12" x14ac:dyDescent="0.25">
      <c r="H98" s="1"/>
      <c r="I98" s="16"/>
      <c r="K98" s="16"/>
      <c r="L98" s="16"/>
    </row>
    <row r="99" spans="4:12" x14ac:dyDescent="0.25">
      <c r="H99" s="1"/>
      <c r="I99" s="16"/>
      <c r="K99" s="16"/>
      <c r="L99" s="16"/>
    </row>
    <row r="100" spans="4:12" ht="23.25" x14ac:dyDescent="0.35">
      <c r="E100" s="27"/>
      <c r="F100" s="28"/>
      <c r="G100" s="27"/>
      <c r="H100" s="29"/>
      <c r="J100" s="27"/>
    </row>
    <row r="101" spans="4:12" ht="23.25" x14ac:dyDescent="0.35">
      <c r="E101" s="27"/>
      <c r="F101" s="28"/>
      <c r="G101" s="27"/>
      <c r="H101" s="29"/>
      <c r="J101" s="27"/>
    </row>
    <row r="102" spans="4:12" ht="23.25" x14ac:dyDescent="0.35">
      <c r="E102" s="30"/>
      <c r="F102" s="30"/>
      <c r="G102" s="30"/>
      <c r="H102" s="29"/>
      <c r="J102" s="30"/>
    </row>
    <row r="103" spans="4:12" x14ac:dyDescent="0.25">
      <c r="H103" s="31"/>
    </row>
    <row r="104" spans="4:12" x14ac:dyDescent="0.25">
      <c r="H104" s="31"/>
    </row>
    <row r="105" spans="4:12" ht="15.75" x14ac:dyDescent="0.25">
      <c r="D105" s="20"/>
    </row>
    <row r="106" spans="4:12" ht="18.75" x14ac:dyDescent="0.3">
      <c r="D106" s="26"/>
    </row>
  </sheetData>
  <mergeCells count="1">
    <mergeCell ref="E3:F3"/>
  </mergeCells>
  <hyperlinks>
    <hyperlink ref="E63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35" fitToHeight="0" orientation="landscape" r:id="rId2"/>
  <rowBreaks count="3" manualBreakCount="3">
    <brk id="84" max="12" man="1"/>
    <brk id="87" max="12" man="1"/>
    <brk id="89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cp:lastPrinted>2025-02-19T20:46:05Z</cp:lastPrinted>
  <dcterms:created xsi:type="dcterms:W3CDTF">2024-09-13T22:16:48Z</dcterms:created>
  <dcterms:modified xsi:type="dcterms:W3CDTF">2025-02-19T21:01:15Z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