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Ejecución Físico-Financiera/Presupuesto 2026/"/>
    </mc:Choice>
  </mc:AlternateContent>
  <xr:revisionPtr revIDLastSave="230" documentId="8_{7B3AD8BD-F937-4A85-ACD7-38F82A0D97B3}" xr6:coauthVersionLast="47" xr6:coauthVersionMax="47" xr10:uidLastSave="{4D3629D9-0023-4EC0-BF88-546AD502D9A4}"/>
  <bookViews>
    <workbookView xWindow="-110" yWindow="-110" windowWidth="19420" windowHeight="10300" xr2:uid="{7CAEF318-1815-49E9-9535-F945745E375A}"/>
  </bookViews>
  <sheets>
    <sheet name="Informe" sheetId="1" r:id="rId1"/>
  </sheets>
  <externalReferences>
    <externalReference r:id="rId2"/>
  </externalReferences>
  <definedNames>
    <definedName name="_xlnm.Print_Area" localSheetId="0">Informe!$A$1:$U$44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G22" i="1"/>
  <c r="G23" i="1"/>
  <c r="G24" i="1"/>
  <c r="S22" i="1"/>
  <c r="K21" i="1" l="1"/>
  <c r="S21" i="1"/>
  <c r="O21" i="1"/>
  <c r="G21" i="1"/>
  <c r="S23" i="1"/>
  <c r="S24" i="1"/>
  <c r="K22" i="1"/>
  <c r="K23" i="1"/>
  <c r="O24" i="1"/>
  <c r="O23" i="1"/>
  <c r="K24" i="1"/>
  <c r="E24" i="1" l="1"/>
  <c r="E21" i="1"/>
  <c r="E23" i="1"/>
  <c r="O22" i="1"/>
  <c r="E22" i="1" s="1"/>
</calcChain>
</file>

<file path=xl/sharedStrings.xml><?xml version="1.0" encoding="utf-8"?>
<sst xmlns="http://schemas.openxmlformats.org/spreadsheetml/2006/main" count="69" uniqueCount="50">
  <si>
    <t>Información institucional</t>
  </si>
  <si>
    <t>Ser una institución referente nacional e internacionalmente, reconocida por la calidad de su supervisión y el acompañamiento que brinda a los usuarios de los servicios financieros, respaldada por un personal altamente calificado y la excelencia en su gestión</t>
  </si>
  <si>
    <t>Aportar al bienestar del país, vigilando la solvencia, liquidez, gestión de las entidades y la estabilidad del sistema financiero; y protegiendo los derechos de los usuarios de los servicios financieros.</t>
  </si>
  <si>
    <t>Capítulo:</t>
  </si>
  <si>
    <t>Subcapítulo:</t>
  </si>
  <si>
    <t>Unidad Ejecutora:</t>
  </si>
  <si>
    <t>Misión:</t>
  </si>
  <si>
    <t>Visión:</t>
  </si>
  <si>
    <t>Eje Estratégico:</t>
  </si>
  <si>
    <t>Objetivo General:</t>
  </si>
  <si>
    <t>Objetivos Específicos:</t>
  </si>
  <si>
    <t>3.1.3</t>
  </si>
  <si>
    <t>Economía Sostenible, Integradora y Competitiva</t>
  </si>
  <si>
    <t>Economía articulada, innovadora y ambientalmente sostenible, con una estructura productiva que genera crecimiento alto y sostenido, con trabajo digno, que se inserta de forma competitiva en la economía global.</t>
  </si>
  <si>
    <t>Consolidar un sistema financiero eficiente, solvente y profundo que apoye la generación de ahorro y su canalización al desarrollo productivo</t>
  </si>
  <si>
    <t>Formulación y ejecución física-financiera</t>
  </si>
  <si>
    <t>Programación Anual</t>
  </si>
  <si>
    <t>Programación Ene.-Mar.</t>
  </si>
  <si>
    <t>Programación Abr.-Jun.</t>
  </si>
  <si>
    <t>Programación Jul.-Sep.</t>
  </si>
  <si>
    <t>Programación Oct.-Dic.</t>
  </si>
  <si>
    <t>Ejecución Ene.-Mar.</t>
  </si>
  <si>
    <t>Ejecución Abr.-Jun.</t>
  </si>
  <si>
    <t>Ejecución Jul.-Sep.</t>
  </si>
  <si>
    <t>Ejecución Oct.-Dic.</t>
  </si>
  <si>
    <t>Física</t>
  </si>
  <si>
    <t>Financiera</t>
  </si>
  <si>
    <t>Producto</t>
  </si>
  <si>
    <t>Indicador</t>
  </si>
  <si>
    <t>Cantidad de entidades de intermediación financiera y cambiaria supervisadas.</t>
  </si>
  <si>
    <t>Programa</t>
  </si>
  <si>
    <t>11 - Supervisión de entidades de intermediación financiera y cambiaria</t>
  </si>
  <si>
    <t>12 - Protección y salud financiera de los usuarios del sistema financiero.</t>
  </si>
  <si>
    <t>01 - Entidades de intermediación financiera y cambiaria con supervisión y control.</t>
  </si>
  <si>
    <t>01 - Usuarios reciben asistencia para solucionar reclamaciones sobre productos o servicios adquiridos en una entidad de intermediación financiera.</t>
  </si>
  <si>
    <t>Porcentaje de reclamaciones de usuarios del sistema financiero y cambiario atendidas</t>
  </si>
  <si>
    <t>02 - Entidades de intermediación financiera supervisadas para prevenir el lavado de activos y el financiamiento del terrorismo (PLAFT).</t>
  </si>
  <si>
    <t>Cantidad de entidades de intermediación financiera supervisadas en materia de PLAFT</t>
  </si>
  <si>
    <t>03 - Actividades de entidades de intermediación financiera y cambiaria registradas y/o autorizadas.</t>
  </si>
  <si>
    <t>Marcos Fernández Jiménez</t>
  </si>
  <si>
    <t>Director Departamento Administrativo y Financiero</t>
  </si>
  <si>
    <t>______________________________________________</t>
  </si>
  <si>
    <t>Porcentaje de solicitudes de registro y/o autorización atendidas.</t>
  </si>
  <si>
    <t>Contribución a la estrategia nacional de desarrollo</t>
  </si>
  <si>
    <t>5009-Superintedencia de Bancos</t>
  </si>
  <si>
    <t>01-Superintendencia de Bancos</t>
  </si>
  <si>
    <t>0001-Superintendencia de Bancos</t>
  </si>
  <si>
    <t>José Alexander García De Peña</t>
  </si>
  <si>
    <t>Director Departamento Planificación y Desarrollo</t>
  </si>
  <si>
    <t>FORMULACIÓN Y EJECUCIÓN FÍSICO FINANCIERA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</si>
</sst>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164" fontId="2" fillId="5" borderId="1" xfId="1" applyNumberFormat="1" applyFont="1" applyFill="1" applyBorder="1" applyAlignment="1">
      <alignment vertical="center"/>
    </xf>
    <xf numFmtId="164" fontId="2" fillId="5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0" fillId="2" borderId="13" xfId="0" applyFill="1" applyBorder="1"/>
    <xf numFmtId="0" fontId="0" fillId="2" borderId="3" xfId="0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vertical="center"/>
    </xf>
    <xf numFmtId="0" fontId="0" fillId="2" borderId="14" xfId="0" applyFill="1" applyBorder="1"/>
    <xf numFmtId="0" fontId="2" fillId="2" borderId="14" xfId="0" applyFont="1" applyFill="1" applyBorder="1" applyAlignment="1">
      <alignment horizontal="left" vertical="center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9" fontId="0" fillId="0" borderId="1" xfId="2" applyFont="1" applyFill="1" applyBorder="1" applyAlignment="1">
      <alignment horizontal="center" vertical="center"/>
    </xf>
    <xf numFmtId="0" fontId="2" fillId="5" borderId="1" xfId="1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9" fontId="2" fillId="5" borderId="1" xfId="2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154698</xdr:colOff>
      <xdr:row>0</xdr:row>
      <xdr:rowOff>84232</xdr:rowOff>
    </xdr:from>
    <xdr:to>
      <xdr:col>0</xdr:col>
      <xdr:colOff>1085346</xdr:colOff>
      <xdr:row>3</xdr:row>
      <xdr:rowOff>27082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A79C1CD-D549-4DC0-9E7D-345DD160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6" b="23958"/>
        <a:stretch>
          <a:fillRect/>
        </a:stretch>
      </xdr:blipFill>
      <xdr:spPr bwMode="auto">
        <a:xfrm>
          <a:off x="154698" y="84232"/>
          <a:ext cx="93064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bgobdo.sharepoint.com/sites/DireccinAdministrativayFinanciera/Documentos%20compartidos/Divisi&#243;n%20de%20Presupuesto/2026/Ejecuci&#243;n/Ejecuci&#243;n%20F&#237;sico-Financiera/Presupuesto%202026/Planificaci&#243;n%20Financiera%202026.xlsx" TargetMode="External"/><Relationship Id="rId1" Type="http://schemas.openxmlformats.org/officeDocument/2006/relationships/externalLinkPath" Target="Planificaci&#243;n%20Financier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presupuesto"/>
      <sheetName val="Departamentos"/>
      <sheetName val="Presupuesto Financiero"/>
    </sheetNames>
    <sheetDataSet>
      <sheetData sheetId="0"/>
      <sheetData sheetId="1"/>
      <sheetData sheetId="2">
        <row r="4">
          <cell r="R4">
            <v>97791583.067551136</v>
          </cell>
          <cell r="S4">
            <v>96504461.36179474</v>
          </cell>
          <cell r="T4">
            <v>94155573.914223015</v>
          </cell>
          <cell r="U4">
            <v>188892219.31351787</v>
          </cell>
        </row>
        <row r="10">
          <cell r="R10">
            <v>25432258.072569996</v>
          </cell>
          <cell r="S10">
            <v>25148219.805851415</v>
          </cell>
          <cell r="T10">
            <v>28991765.249707188</v>
          </cell>
          <cell r="U10">
            <v>53541682.341610849</v>
          </cell>
        </row>
        <row r="12">
          <cell r="R12">
            <v>14782722.8406201</v>
          </cell>
          <cell r="S12">
            <v>14726228.878890581</v>
          </cell>
          <cell r="T12">
            <v>13873969.510931835</v>
          </cell>
          <cell r="U12">
            <v>30118566.901703283</v>
          </cell>
        </row>
        <row r="14">
          <cell r="R14">
            <v>47984002.496043846</v>
          </cell>
          <cell r="S14">
            <v>45181367.950371042</v>
          </cell>
          <cell r="T14">
            <v>44594332.980962902</v>
          </cell>
          <cell r="U14">
            <v>90642044.068794385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A014-72FE-412D-B5E9-7C9348C79A34}">
  <dimension ref="A1:IZ44"/>
  <sheetViews>
    <sheetView tabSelected="1" view="pageBreakPreview" topLeftCell="A25" zoomScale="60" zoomScaleNormal="55" workbookViewId="0">
      <selection activeCell="R51" sqref="R51"/>
    </sheetView>
  </sheetViews>
  <sheetFormatPr defaultColWidth="11.453125" defaultRowHeight="14.5" x14ac:dyDescent="0.35"/>
  <cols>
    <col min="1" max="1" width="19.26953125" style="6" customWidth="1"/>
    <col min="2" max="2" width="22.7265625" style="6" customWidth="1"/>
    <col min="3" max="3" width="19.26953125" style="6" customWidth="1"/>
    <col min="4" max="4" width="8.7265625" style="6" customWidth="1"/>
    <col min="5" max="5" width="14.1796875" style="6" bestFit="1" customWidth="1"/>
    <col min="6" max="6" width="8.7265625" style="6" customWidth="1"/>
    <col min="7" max="7" width="16.26953125" style="6" bestFit="1" customWidth="1"/>
    <col min="8" max="8" width="8.7265625" style="6" customWidth="1"/>
    <col min="9" max="9" width="13.7265625" style="6" customWidth="1"/>
    <col min="10" max="10" width="8.7265625" style="6" customWidth="1"/>
    <col min="11" max="11" width="14.54296875" style="6" bestFit="1" customWidth="1"/>
    <col min="12" max="12" width="8.7265625" style="6" customWidth="1"/>
    <col min="13" max="13" width="13.7265625" style="6" customWidth="1"/>
    <col min="14" max="14" width="8.7265625" style="6" customWidth="1"/>
    <col min="15" max="15" width="14.54296875" style="6" bestFit="1" customWidth="1"/>
    <col min="16" max="16" width="8.7265625" style="6" customWidth="1"/>
    <col min="17" max="17" width="13.7265625" style="6" customWidth="1"/>
    <col min="18" max="18" width="8.7265625" style="6" customWidth="1"/>
    <col min="19" max="19" width="14.453125" style="6" customWidth="1"/>
    <col min="20" max="20" width="8.7265625" style="6" customWidth="1"/>
    <col min="21" max="21" width="13.7265625" style="6" customWidth="1"/>
    <col min="22" max="16384" width="11.453125" style="6"/>
  </cols>
  <sheetData>
    <row r="1" spans="1:260" s="1" customFormat="1" ht="15" customHeight="1" x14ac:dyDescent="0.35">
      <c r="A1" s="31"/>
      <c r="B1" s="34" t="s">
        <v>49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60" s="2" customFormat="1" ht="15" customHeight="1" x14ac:dyDescent="0.35">
      <c r="A2" s="32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9"/>
    </row>
    <row r="3" spans="1:260" s="1" customFormat="1" ht="15" customHeight="1" x14ac:dyDescent="0.35">
      <c r="A3" s="32"/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  <c r="V3" s="3"/>
    </row>
    <row r="4" spans="1:260" s="4" customFormat="1" ht="15" customHeight="1" thickBot="1" x14ac:dyDescent="0.35">
      <c r="A4" s="33"/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</row>
    <row r="5" spans="1:260" x14ac:dyDescent="0.3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60" x14ac:dyDescent="0.35">
      <c r="A6" s="45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60" x14ac:dyDescent="0.35">
      <c r="A7" s="21" t="s">
        <v>3</v>
      </c>
      <c r="B7" s="48" t="s">
        <v>44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</row>
    <row r="8" spans="1:260" x14ac:dyDescent="0.35">
      <c r="A8" s="21" t="s">
        <v>4</v>
      </c>
      <c r="B8" s="48" t="s">
        <v>45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60" x14ac:dyDescent="0.35">
      <c r="A9" s="21" t="s">
        <v>5</v>
      </c>
      <c r="B9" s="48" t="s">
        <v>46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</row>
    <row r="10" spans="1:260" x14ac:dyDescent="0.35">
      <c r="A10" s="22" t="s">
        <v>6</v>
      </c>
      <c r="B10" s="44" t="s">
        <v>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60" x14ac:dyDescent="0.35">
      <c r="A11" s="22" t="s">
        <v>7</v>
      </c>
      <c r="B11" s="44" t="s">
        <v>1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60" x14ac:dyDescent="0.35">
      <c r="A12" s="23"/>
    </row>
    <row r="13" spans="1:260" x14ac:dyDescent="0.35">
      <c r="A13" s="45" t="s">
        <v>43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60" ht="15" customHeight="1" x14ac:dyDescent="0.35">
      <c r="A14" s="24" t="s">
        <v>8</v>
      </c>
      <c r="B14" s="26">
        <v>3</v>
      </c>
      <c r="C14" s="47" t="s">
        <v>12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1:260" x14ac:dyDescent="0.35">
      <c r="A15" s="24" t="s">
        <v>9</v>
      </c>
      <c r="B15" s="26">
        <v>3.1</v>
      </c>
      <c r="C15" s="44" t="s">
        <v>13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60" ht="15" customHeight="1" x14ac:dyDescent="0.35">
      <c r="A16" s="24" t="s">
        <v>10</v>
      </c>
      <c r="B16" s="26" t="s">
        <v>11</v>
      </c>
      <c r="C16" s="47" t="s">
        <v>14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spans="1:21" x14ac:dyDescent="0.35">
      <c r="A17" s="23"/>
    </row>
    <row r="18" spans="1:21" x14ac:dyDescent="0.35">
      <c r="A18" s="45" t="s">
        <v>15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x14ac:dyDescent="0.35">
      <c r="D19" s="43" t="s">
        <v>16</v>
      </c>
      <c r="E19" s="43"/>
      <c r="F19" s="43" t="s">
        <v>17</v>
      </c>
      <c r="G19" s="43"/>
      <c r="H19" s="43" t="s">
        <v>21</v>
      </c>
      <c r="I19" s="43"/>
      <c r="J19" s="43" t="s">
        <v>18</v>
      </c>
      <c r="K19" s="43"/>
      <c r="L19" s="43" t="s">
        <v>22</v>
      </c>
      <c r="M19" s="43"/>
      <c r="N19" s="43" t="s">
        <v>19</v>
      </c>
      <c r="O19" s="43"/>
      <c r="P19" s="43" t="s">
        <v>23</v>
      </c>
      <c r="Q19" s="43"/>
      <c r="R19" s="43" t="s">
        <v>20</v>
      </c>
      <c r="S19" s="43"/>
      <c r="T19" s="43" t="s">
        <v>24</v>
      </c>
      <c r="U19" s="43"/>
    </row>
    <row r="20" spans="1:21" x14ac:dyDescent="0.35">
      <c r="A20" s="8" t="s">
        <v>30</v>
      </c>
      <c r="B20" s="8" t="s">
        <v>27</v>
      </c>
      <c r="C20" s="8" t="s">
        <v>28</v>
      </c>
      <c r="D20" s="9" t="s">
        <v>25</v>
      </c>
      <c r="E20" s="9" t="s">
        <v>26</v>
      </c>
      <c r="F20" s="9" t="s">
        <v>25</v>
      </c>
      <c r="G20" s="9" t="s">
        <v>26</v>
      </c>
      <c r="H20" s="9" t="s">
        <v>25</v>
      </c>
      <c r="I20" s="9" t="s">
        <v>26</v>
      </c>
      <c r="J20" s="9" t="s">
        <v>25</v>
      </c>
      <c r="K20" s="9" t="s">
        <v>26</v>
      </c>
      <c r="L20" s="9" t="s">
        <v>25</v>
      </c>
      <c r="M20" s="9" t="s">
        <v>26</v>
      </c>
      <c r="N20" s="9" t="s">
        <v>25</v>
      </c>
      <c r="O20" s="9" t="s">
        <v>26</v>
      </c>
      <c r="P20" s="9" t="s">
        <v>25</v>
      </c>
      <c r="Q20" s="9" t="s">
        <v>26</v>
      </c>
      <c r="R20" s="9" t="s">
        <v>25</v>
      </c>
      <c r="S20" s="9" t="s">
        <v>26</v>
      </c>
      <c r="T20" s="9" t="s">
        <v>25</v>
      </c>
      <c r="U20" s="9" t="s">
        <v>26</v>
      </c>
    </row>
    <row r="21" spans="1:21" ht="96" customHeight="1" x14ac:dyDescent="0.35">
      <c r="A21" s="10" t="s">
        <v>31</v>
      </c>
      <c r="B21" s="10" t="s">
        <v>33</v>
      </c>
      <c r="C21" s="10" t="s">
        <v>29</v>
      </c>
      <c r="D21" s="30">
        <f>+F21+J21+N21+R21</f>
        <v>51</v>
      </c>
      <c r="E21" s="12">
        <f>+G21+K21+O21+S21</f>
        <v>477343837.65708679</v>
      </c>
      <c r="F21" s="30">
        <v>0</v>
      </c>
      <c r="G21" s="12">
        <f>+'[1]Presupuesto Financiero'!$R$4</f>
        <v>97791583.067551136</v>
      </c>
      <c r="H21" s="27"/>
      <c r="I21" s="28"/>
      <c r="J21" s="30">
        <v>13</v>
      </c>
      <c r="K21" s="12">
        <f>+'[1]Presupuesto Financiero'!$S$4</f>
        <v>96504461.36179474</v>
      </c>
      <c r="L21" s="11"/>
      <c r="M21" s="25"/>
      <c r="N21" s="30">
        <v>18</v>
      </c>
      <c r="O21" s="13">
        <f>+'[1]Presupuesto Financiero'!$T$4</f>
        <v>94155573.914223015</v>
      </c>
      <c r="P21" s="11"/>
      <c r="Q21" s="25"/>
      <c r="R21" s="30">
        <v>20</v>
      </c>
      <c r="S21" s="13">
        <f>+'[1]Presupuesto Financiero'!$U$4</f>
        <v>188892219.31351787</v>
      </c>
      <c r="T21" s="25"/>
      <c r="U21" s="25"/>
    </row>
    <row r="22" spans="1:21" ht="126.75" customHeight="1" x14ac:dyDescent="0.35">
      <c r="A22" s="10" t="s">
        <v>31</v>
      </c>
      <c r="B22" s="10" t="s">
        <v>36</v>
      </c>
      <c r="C22" s="10" t="s">
        <v>37</v>
      </c>
      <c r="D22" s="30">
        <f>+F22+J22+N22+R22</f>
        <v>8</v>
      </c>
      <c r="E22" s="12">
        <f t="shared" ref="E22:E24" si="0">+G22+K22+O22+S22</f>
        <v>133113925.46973945</v>
      </c>
      <c r="F22" s="30">
        <v>0</v>
      </c>
      <c r="G22" s="12">
        <f>+'[1]Presupuesto Financiero'!$R$10</f>
        <v>25432258.072569996</v>
      </c>
      <c r="H22" s="27"/>
      <c r="I22" s="28"/>
      <c r="J22" s="30">
        <v>0</v>
      </c>
      <c r="K22" s="12">
        <f>+'[1]Presupuesto Financiero'!$S$10</f>
        <v>25148219.805851415</v>
      </c>
      <c r="L22" s="11"/>
      <c r="M22" s="25"/>
      <c r="N22" s="30">
        <v>1</v>
      </c>
      <c r="O22" s="13">
        <f>+'[1]Presupuesto Financiero'!$T$10</f>
        <v>28991765.249707188</v>
      </c>
      <c r="P22" s="11"/>
      <c r="Q22" s="25"/>
      <c r="R22" s="30">
        <v>7</v>
      </c>
      <c r="S22" s="13">
        <f>+'[1]Presupuesto Financiero'!$U$10</f>
        <v>53541682.341610849</v>
      </c>
      <c r="T22" s="25"/>
      <c r="U22" s="25"/>
    </row>
    <row r="23" spans="1:21" ht="72.5" x14ac:dyDescent="0.35">
      <c r="A23" s="10" t="s">
        <v>31</v>
      </c>
      <c r="B23" s="10" t="s">
        <v>38</v>
      </c>
      <c r="C23" s="10" t="s">
        <v>42</v>
      </c>
      <c r="D23" s="49">
        <v>0.9</v>
      </c>
      <c r="E23" s="12">
        <f t="shared" si="0"/>
        <v>73501488.132145792</v>
      </c>
      <c r="F23" s="49">
        <v>0.9</v>
      </c>
      <c r="G23" s="12">
        <f>+'[1]Presupuesto Financiero'!$R$12</f>
        <v>14782722.8406201</v>
      </c>
      <c r="H23" s="29"/>
      <c r="I23" s="28"/>
      <c r="J23" s="49">
        <v>0.9</v>
      </c>
      <c r="K23" s="12">
        <f>+'[1]Presupuesto Financiero'!$S$12</f>
        <v>14726228.878890581</v>
      </c>
      <c r="L23" s="11"/>
      <c r="M23" s="25"/>
      <c r="N23" s="49">
        <v>0.9</v>
      </c>
      <c r="O23" s="13">
        <f>+'[1]Presupuesto Financiero'!$T$12</f>
        <v>13873969.510931835</v>
      </c>
      <c r="P23" s="11"/>
      <c r="Q23" s="25"/>
      <c r="R23" s="49">
        <v>0.9</v>
      </c>
      <c r="S23" s="13">
        <f>+'[1]Presupuesto Financiero'!$U$12</f>
        <v>30118566.901703283</v>
      </c>
      <c r="T23" s="25"/>
      <c r="U23" s="25"/>
    </row>
    <row r="24" spans="1:21" ht="140.25" customHeight="1" x14ac:dyDescent="0.35">
      <c r="A24" s="10" t="s">
        <v>32</v>
      </c>
      <c r="B24" s="7" t="s">
        <v>34</v>
      </c>
      <c r="C24" s="10" t="s">
        <v>35</v>
      </c>
      <c r="D24" s="49">
        <v>0.9</v>
      </c>
      <c r="E24" s="12">
        <f t="shared" si="0"/>
        <v>228401747.49617219</v>
      </c>
      <c r="F24" s="49">
        <v>0.9</v>
      </c>
      <c r="G24" s="12">
        <f>+'[1]Presupuesto Financiero'!$R$14</f>
        <v>47984002.496043846</v>
      </c>
      <c r="H24" s="29"/>
      <c r="I24" s="28"/>
      <c r="J24" s="49">
        <v>0.9</v>
      </c>
      <c r="K24" s="12">
        <f>+'[1]Presupuesto Financiero'!$S$14</f>
        <v>45181367.950371042</v>
      </c>
      <c r="L24" s="11"/>
      <c r="M24" s="25"/>
      <c r="N24" s="49">
        <v>0.9</v>
      </c>
      <c r="O24" s="13">
        <f>+'[1]Presupuesto Financiero'!$T$14</f>
        <v>44594332.980962902</v>
      </c>
      <c r="P24" s="11"/>
      <c r="Q24" s="25"/>
      <c r="R24" s="49">
        <v>0.9</v>
      </c>
      <c r="S24" s="13">
        <f>+'[1]Presupuesto Financiero'!$U$14</f>
        <v>90642044.068794385</v>
      </c>
      <c r="T24" s="25"/>
      <c r="U24" s="25"/>
    </row>
    <row r="25" spans="1:21" x14ac:dyDescent="0.35">
      <c r="E25" s="18"/>
    </row>
    <row r="27" spans="1:21" x14ac:dyDescent="0.35">
      <c r="E27" s="18"/>
    </row>
    <row r="42" spans="2:13" ht="36" customHeight="1" x14ac:dyDescent="0.35">
      <c r="F42" s="17" t="s">
        <v>41</v>
      </c>
      <c r="M42" s="17" t="s">
        <v>41</v>
      </c>
    </row>
    <row r="43" spans="2:13" x14ac:dyDescent="0.35">
      <c r="B43" s="14"/>
      <c r="F43" s="16" t="s">
        <v>39</v>
      </c>
      <c r="M43" s="16" t="s">
        <v>47</v>
      </c>
    </row>
    <row r="44" spans="2:13" ht="15.5" x14ac:dyDescent="0.35">
      <c r="B44" s="15"/>
      <c r="F44" s="15" t="s">
        <v>40</v>
      </c>
      <c r="M44" s="15" t="s">
        <v>48</v>
      </c>
    </row>
  </sheetData>
  <mergeCells count="22">
    <mergeCell ref="C16:U16"/>
    <mergeCell ref="A18:U18"/>
    <mergeCell ref="D19:E19"/>
    <mergeCell ref="B7:U7"/>
    <mergeCell ref="B8:U8"/>
    <mergeCell ref="B9:U9"/>
    <mergeCell ref="A1:A4"/>
    <mergeCell ref="B1:U4"/>
    <mergeCell ref="F19:G19"/>
    <mergeCell ref="H19:I19"/>
    <mergeCell ref="J19:K19"/>
    <mergeCell ref="L19:M19"/>
    <mergeCell ref="N19:O19"/>
    <mergeCell ref="B11:U11"/>
    <mergeCell ref="A6:U6"/>
    <mergeCell ref="A13:U13"/>
    <mergeCell ref="B10:U10"/>
    <mergeCell ref="P19:Q19"/>
    <mergeCell ref="R19:S19"/>
    <mergeCell ref="T19:U19"/>
    <mergeCell ref="C14:U14"/>
    <mergeCell ref="C15:U15"/>
  </mergeCells>
  <printOptions horizontalCentered="1" verticalCentered="1"/>
  <pageMargins left="0.15748031496062992" right="0.15748031496062992" top="0.59055118110236227" bottom="0.19685039370078741" header="0.31496062992125984" footer="0.31496062992125984"/>
  <pageSetup scale="50" orientation="landscape" r:id="rId1"/>
  <headerFooter>
    <oddHeader>&amp;C&amp;G</oddHeader>
  </headerFooter>
  <colBreaks count="1" manualBreakCount="1">
    <brk id="2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3534C6B-3C31-4ACE-B4F6-D33E9F744C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55DF2-DA4D-4401-96D0-D1C04840F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D9A649-701A-4319-91F1-05ED24DD9744}">
  <ds:schemaRefs>
    <ds:schemaRef ds:uri="http://schemas.microsoft.com/office/2006/metadata/properties"/>
    <ds:schemaRef ds:uri="http://schemas.microsoft.com/office/infopath/2007/PartnerControls"/>
    <ds:schemaRef ds:uri="b826ceb5-efda-4966-bb90-1c1b4e360da2"/>
    <ds:schemaRef ds:uri="3e1a5d64-8b76-47bb-8599-b566759b318a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Informe</vt:lpstr>
      <vt:lpstr>Informe!Print_Area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Oscar Santos Rosario</dc:creator>
  <cp:lastModifiedBy>Patricia Ovalle Taveras</cp:lastModifiedBy>
  <cp:lastPrinted>2024-02-16T20:08:36Z</cp:lastPrinted>
  <dcterms:created xsi:type="dcterms:W3CDTF">2023-03-06T14:28:55Z</dcterms:created>
  <dcterms:modified xsi:type="dcterms:W3CDTF">2026-02-17T13:53:45Z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2023-04-14T19:11:48Z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960dd772-3fd4-4abe-a4c9-4741b9b2ef09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0x01010001F4C0031944CA4497875EBBA8830706</vt:lpwstr>
  </property>
  <property fmtid="{D5CDD505-2E9C-101B-9397-08002B2CF9AE}" pid="10" name="MediaServiceImageTags">
    <vt:lpwstr/>
  </property>
</Properties>
</file>