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Reportes DIGEIG/2024/6-Junio/"/>
    </mc:Choice>
  </mc:AlternateContent>
  <xr:revisionPtr revIDLastSave="132" documentId="13_ncr:1_{51130446-041A-413F-A2C3-5D5930FA47ED}" xr6:coauthVersionLast="47" xr6:coauthVersionMax="47" xr10:uidLastSave="{7EE6E58D-E085-4772-86A8-14D1E6B8CF21}"/>
  <bookViews>
    <workbookView xWindow="28680" yWindow="-120" windowWidth="29040" windowHeight="15840" tabRatio="731" xr2:uid="{68A3F995-C242-4B64-884F-D3C34C15B272}"/>
  </bookViews>
  <sheets>
    <sheet name="junio 2024" sheetId="1" r:id="rId1"/>
  </sheets>
  <externalReferences>
    <externalReference r:id="rId2"/>
  </externalReferences>
  <definedNames>
    <definedName name="_xlnm._FilterDatabase" localSheetId="0" hidden="1">'junio 2024'!$A$10:$G$26</definedName>
    <definedName name="_xlnm.Print_Area" localSheetId="0">'junio 2024'!$A$1:$G$32</definedName>
    <definedName name="_xlnm.Print_Titles" localSheetId="0">'junio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7" i="1"/>
  <c r="F16" i="1"/>
  <c r="F14" i="1"/>
  <c r="F13" i="1"/>
  <c r="F11" i="1"/>
  <c r="F26" i="1" l="1"/>
</calcChain>
</file>

<file path=xl/sharedStrings.xml><?xml version="1.0" encoding="utf-8"?>
<sst xmlns="http://schemas.openxmlformats.org/spreadsheetml/2006/main" count="91" uniqueCount="76">
  <si>
    <t>SUPERINTENDENCIA DE BANCOS DE LA REPÚBLICA DOMINICANA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</si>
  <si>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</si>
  <si>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</si>
  <si>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</si>
  <si>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</si>
  <si>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</si>
  <si>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</si>
  <si>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</si>
  <si>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</si>
  <si>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</si>
  <si>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Adjudicado</t>
  </si>
  <si>
    <t>Firmado digitalmente:</t>
  </si>
  <si>
    <t>Departamento Administrativo y Financiero</t>
  </si>
  <si>
    <t>Angel  Pérez Q.</t>
  </si>
  <si>
    <t>Encargado División de Compras y Contrataciones</t>
  </si>
  <si>
    <t>FACTORIA GRAFICA PRINT FAGAPRINT SRL</t>
  </si>
  <si>
    <t>JARDIN ILUSIONES SRL</t>
  </si>
  <si>
    <t>REPORTE DE COMPRAS POR DEBAJO DEL UMBRAL CORRESPONDIENTE A JUNIO 2024</t>
  </si>
  <si>
    <t>SUPBANCO-DAF-CD-2024-0070</t>
  </si>
  <si>
    <t>SUPBANCO-DAF-CD-2024-0077</t>
  </si>
  <si>
    <t>SUPBANCO-DAF-CD-2024-0075</t>
  </si>
  <si>
    <t>SUPBANCO-DAF-CD-2024-0062</t>
  </si>
  <si>
    <t>SUPBANCO-DAF-CD-2024-0055</t>
  </si>
  <si>
    <t>SUPBANCO-DAF-CD-2024-0071</t>
  </si>
  <si>
    <t>SUPBANCO-DAF-CD-2024-0076</t>
  </si>
  <si>
    <t>SUPBANCO-DAF-CD-2024-0074</t>
  </si>
  <si>
    <t>SUPBANCO-DAF-CD-2024-0065</t>
  </si>
  <si>
    <t>SUPBANCO-DAF-CD-2024-0073</t>
  </si>
  <si>
    <t>SUPBANCO-DAF-CD-2024-0072</t>
  </si>
  <si>
    <t>SUPBANCO-DAF-CD-2024-0068</t>
  </si>
  <si>
    <t>SUPBANCO-DAF-CD-2024-0064</t>
  </si>
  <si>
    <t>SUPBANCO-DAF-CD-2024-0069</t>
  </si>
  <si>
    <t>SUPBANCO-DAF-CD-2024-0066</t>
  </si>
  <si>
    <t>[PRESENTAR OFERTA SIN ITBIS] [DESTINADO MIPYMES MUJER] Contratación de servicios de impresión de memoria institucional 2020-2024 de la Superintendencia de Bancos</t>
  </si>
  <si>
    <t>[PRESENTAR OFERTA SIN ITBIS] Contratación de los servicios de un profesional de la salud para visitas domiciliarias y consultas médicas al personal pensionado de la SB</t>
  </si>
  <si>
    <t>[PRESENTAR OFERTA SIN ITBIS] [DIRIGIDO A MIPYMES] Adquisición de medicamentos para consultorio médico SB.</t>
  </si>
  <si>
    <t>[PRESENTAR OFERTA SIN ITBIS] Suministro de equipos médicos para uso de la Superintendencia de Bancos en el consultorio de la Sede principal y SB2 Unicentro Plaza</t>
  </si>
  <si>
    <t>[PRESENTA OFERTA SIN ITBIS] [DIRIGIDO A MIPYMES] Contratación de empresa para la confección e instalación de señaléticas de seguridad</t>
  </si>
  <si>
    <t>[PRESENTAR OFERTA SIN ITBIS] [DESTINADO MIPYMES] Adquisición de pódium (atriles) para la Superintendencia de Bancos.</t>
  </si>
  <si>
    <t>[PRESENTAR OFERTA SIN ITBIS] [DIRIGIDO A MIPYMES] Contratación del servicio de alquiler equipos audiovisuales para entrega Certificación ISO de la Superintendencia de Bancos.</t>
  </si>
  <si>
    <t>[PRESENTAR OFERTA SIN ITBIS] [DIRIGIDO A MIPYMES] Contratación de los servicios de impresión e instalación de galería y certificaciones de la SB en material acrílico</t>
  </si>
  <si>
    <t>[PRESENTAR OFERTA SIN ITBIS] [DIRIGIDO A MIPYMES MUJER] Gestión de eventos para Curso “Supervisión Consolidado e Integración de Riesgo”, de la Asociación de Supervisores Bancarios de las Américas.</t>
  </si>
  <si>
    <t>[PRESENTAR OFERTA SIN ITBIS] [DESTINADO MIPYMES] Adquisición de azúcar en sobre de tres (3) gramos para uso de la Superintendencia de Bancos</t>
  </si>
  <si>
    <t>[PRESENTAR OFERTA SIN ITBIS] Alquiler de espacio temporal para uso de la Superintendencia de Bancos, por un periodo de un (1) mes</t>
  </si>
  <si>
    <t>[PRESENTAR OFERTA SIN ITBIS][DIRIGIDO A MIPYMES] Contratación de empresa para el servicio e instalaciones eléctricas en el local SB2 Unicentro Plaza.</t>
  </si>
  <si>
    <t>[PRESENTAR OFERTA SIN ITBIS] [DIRIGIDO A MIPYMES] Suministro e instalación de mobiliario complementario para uso en la Sede Central de la Superintendencia de Bancos.</t>
  </si>
  <si>
    <t>[PRESENTAR OFERTA SIN ITBIS] Contratación del servicio de Mantenimiento de ascensores de la Superintendencia de Bancos Sede Central.</t>
  </si>
  <si>
    <t>[PRESENTAR OFERTA SIN ITBIS] Contratación de empresa para el servicio de mantenimiento de equipos de cocina de la Superintendencia de Bancos Sede Central.</t>
  </si>
  <si>
    <t>OC00001049</t>
  </si>
  <si>
    <t>OC00001063</t>
  </si>
  <si>
    <t>OC00001061</t>
  </si>
  <si>
    <t>OC00001052</t>
  </si>
  <si>
    <t>OC00001043</t>
  </si>
  <si>
    <t>OC00001042</t>
  </si>
  <si>
    <t>OC00001039</t>
  </si>
  <si>
    <t>OC00001040</t>
  </si>
  <si>
    <t>OC00001041</t>
  </si>
  <si>
    <t>OC00001036</t>
  </si>
  <si>
    <t>OC00001025</t>
  </si>
  <si>
    <t>OC00001035</t>
  </si>
  <si>
    <t>OC00001069</t>
  </si>
  <si>
    <t>GOSHEN, SRL</t>
  </si>
  <si>
    <t>FARMATEM SRL</t>
  </si>
  <si>
    <t>LENYIRUB SRL</t>
  </si>
  <si>
    <t>PINK IGUANA SRL</t>
  </si>
  <si>
    <t>CROS PUBLICIDAD</t>
  </si>
  <si>
    <t>Multiperform, SRL</t>
  </si>
  <si>
    <t>DXR DOMINICANA, SRL</t>
  </si>
  <si>
    <t>MONCER S.R.L.</t>
  </si>
  <si>
    <t>MUÑOZ CONCEPTO MOBILIARIO, SRL</t>
  </si>
  <si>
    <t>TECNAS EIRL</t>
  </si>
  <si>
    <t>E &amp; P SERVICIOS INSTITUCIONALES, SRL</t>
  </si>
  <si>
    <t>N/A</t>
  </si>
  <si>
    <t>Pend.</t>
  </si>
  <si>
    <t>VANTER, SRL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</si>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</sst>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6" fillId="2" borderId="0" xfId="0" applyFont="1" applyFill="1" applyAlignment="1">
      <alignment horizontal="left" vertical="center"/>
    </xf>
    <xf numFmtId="39" fontId="11" fillId="0" borderId="0" xfId="1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9" fillId="0" borderId="0" xfId="0" applyFont="1"/>
    <xf numFmtId="0" fontId="14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1380139</xdr:colOff>
      <xdr:row>1</xdr:row>
      <xdr:rowOff>28575</xdr:rowOff>
    </xdr:from>
    <xdr:to>
      <xdr:col>3</xdr:col>
      <xdr:colOff>2989402</xdr:colOff>
      <xdr:row>3</xdr:row>
      <xdr:rowOff>139717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094889" y="57150"/>
          <a:ext cx="1609263" cy="51119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perez\Downloads\DynamicsExport_638567417865088997.xlsx" TargetMode="External"/><Relationship Id="rId1" Type="http://schemas.openxmlformats.org/officeDocument/2006/relationships/externalLinkPath" Target="file:///C:\Users\arperez\Downloads\DynamicsExport_63856741786508899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dimension ref="A1:G33"/>
  <sheetViews>
    <sheetView showGridLines="0" tabSelected="1" view="pageBreakPreview" zoomScaleNormal="130" zoomScaleSheetLayoutView="100" workbookViewId="0">
      <selection activeCell="A16" sqref="A16"/>
    </sheetView>
  </sheetViews>
  <sheetFormatPr baseColWidth="10" defaultRowHeight="13.5" customHeight="1" x14ac:dyDescent="0.25"/>
  <cols>
    <col min="1" max="1" width="29.28515625" customWidth="1"/>
    <col min="2" max="2" width="14.85546875" style="1" customWidth="1"/>
    <col min="3" max="3" width="11.5703125" style="2" customWidth="1"/>
    <col min="4" max="4" width="70.85546875" style="3" customWidth="1"/>
    <col min="5" max="5" width="29.5703125" style="4" customWidth="1"/>
    <col min="6" max="6" width="19" style="1" customWidth="1"/>
    <col min="7" max="7" width="14.42578125" customWidth="1"/>
    <col min="9" max="9" width="13.140625" bestFit="1" customWidth="1"/>
    <col min="10" max="10" width="11.42578125" customWidth="1"/>
  </cols>
  <sheetData>
    <row r="1" spans="1:7" ht="2.25" customHeight="1" x14ac:dyDescent="0.25"/>
    <row r="3" spans="1:7" ht="18" customHeight="1" x14ac:dyDescent="0.25"/>
    <row r="5" spans="1:7" ht="21.75" customHeight="1" x14ac:dyDescent="0.25">
      <c r="A5" s="32" t="s">
        <v>0</v>
      </c>
      <c r="B5" s="32"/>
      <c r="C5" s="32"/>
      <c r="D5" s="32"/>
      <c r="E5" s="32"/>
      <c r="F5" s="32"/>
    </row>
    <row r="6" spans="1:7" ht="19.5" customHeight="1" x14ac:dyDescent="0.25">
      <c r="A6" s="33" t="s">
        <v>12</v>
      </c>
      <c r="B6" s="33"/>
      <c r="C6" s="33"/>
      <c r="D6" s="33"/>
      <c r="E6" s="33"/>
      <c r="F6" s="33"/>
    </row>
    <row r="7" spans="1:7" ht="20.25" customHeight="1" x14ac:dyDescent="0.25">
      <c r="A7" s="34" t="s">
        <v>1</v>
      </c>
      <c r="B7" s="34"/>
      <c r="C7" s="34"/>
      <c r="D7" s="34"/>
      <c r="E7" s="34"/>
      <c r="F7" s="34"/>
    </row>
    <row r="8" spans="1:7" ht="18" customHeight="1" x14ac:dyDescent="0.25">
      <c r="A8" s="35" t="s">
        <v>17</v>
      </c>
      <c r="B8" s="35"/>
      <c r="C8" s="35"/>
      <c r="D8" s="35"/>
      <c r="E8" s="35"/>
      <c r="F8" s="35"/>
    </row>
    <row r="9" spans="1:7" ht="6.75" customHeight="1" x14ac:dyDescent="0.25">
      <c r="A9" s="5"/>
      <c r="B9" s="5"/>
      <c r="C9" s="5"/>
      <c r="D9" s="6"/>
      <c r="E9" s="7"/>
      <c r="F9" s="5"/>
    </row>
    <row r="10" spans="1:7" ht="21.75" customHeight="1" x14ac:dyDescent="0.2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4" t="s">
        <v>7</v>
      </c>
      <c r="G10" s="14" t="s">
        <v>8</v>
      </c>
    </row>
    <row r="11" spans="1:7" ht="46.5" customHeight="1" x14ac:dyDescent="0.25">
      <c r="A11" s="30" t="s">
        <v>18</v>
      </c>
      <c r="B11" s="16" t="s">
        <v>48</v>
      </c>
      <c r="C11" s="17">
        <v>45470</v>
      </c>
      <c r="D11" s="18" t="s">
        <v>33</v>
      </c>
      <c r="E11" s="19" t="s">
        <v>61</v>
      </c>
      <c r="F11" s="20">
        <f>_xlfn.XLOOKUP(B11,[1]!AxTable1[Orden de compra],[1]!AxTable1[Monto en divisa de transacción],"",0)</f>
        <v>229500</v>
      </c>
      <c r="G11" s="21" t="s">
        <v>10</v>
      </c>
    </row>
    <row r="12" spans="1:7" ht="30.75" customHeight="1" x14ac:dyDescent="0.25">
      <c r="A12" s="30" t="s">
        <v>19</v>
      </c>
      <c r="B12" s="16" t="s">
        <v>73</v>
      </c>
      <c r="C12" s="17">
        <v>45470</v>
      </c>
      <c r="D12" s="18" t="s">
        <v>34</v>
      </c>
      <c r="E12" s="19" t="s">
        <v>74</v>
      </c>
      <c r="F12" s="20">
        <v>162000</v>
      </c>
      <c r="G12" s="21" t="s">
        <v>10</v>
      </c>
    </row>
    <row r="13" spans="1:7" ht="34.5" customHeight="1" x14ac:dyDescent="0.25">
      <c r="A13" s="30" t="s">
        <v>20</v>
      </c>
      <c r="B13" s="16" t="s">
        <v>49</v>
      </c>
      <c r="C13" s="17">
        <v>45470</v>
      </c>
      <c r="D13" s="18" t="s">
        <v>35</v>
      </c>
      <c r="E13" s="19" t="s">
        <v>62</v>
      </c>
      <c r="F13" s="20">
        <f>_xlfn.XLOOKUP(B13,[1]!AxTable1[Orden de compra],[1]!AxTable1[Monto en divisa de transacción],"",0)</f>
        <v>42002</v>
      </c>
      <c r="G13" s="21" t="s">
        <v>10</v>
      </c>
    </row>
    <row r="14" spans="1:7" ht="34.5" customHeight="1" x14ac:dyDescent="0.25">
      <c r="A14" s="15" t="s">
        <v>21</v>
      </c>
      <c r="B14" s="16" t="s">
        <v>50</v>
      </c>
      <c r="C14" s="17">
        <v>45470</v>
      </c>
      <c r="D14" s="18" t="s">
        <v>36</v>
      </c>
      <c r="E14" s="19" t="s">
        <v>63</v>
      </c>
      <c r="F14" s="20">
        <f>_xlfn.XLOOKUP(B14,[1]!AxTable1[Orden de compra],[1]!AxTable1[Monto en divisa de transacción],"",0)</f>
        <v>233165.16</v>
      </c>
      <c r="G14" s="21" t="s">
        <v>10</v>
      </c>
    </row>
    <row r="15" spans="1:7" ht="35.25" customHeight="1" x14ac:dyDescent="0.25">
      <c r="A15" s="15" t="s">
        <v>22</v>
      </c>
      <c r="B15" s="16" t="s">
        <v>72</v>
      </c>
      <c r="C15" s="17">
        <v>45470</v>
      </c>
      <c r="D15" s="18" t="s">
        <v>37</v>
      </c>
      <c r="E15" s="19" t="s">
        <v>72</v>
      </c>
      <c r="F15" s="20" t="s">
        <v>72</v>
      </c>
      <c r="G15" s="21" t="s">
        <v>75</v>
      </c>
    </row>
    <row r="16" spans="1:7" ht="33.75" customHeight="1" x14ac:dyDescent="0.25">
      <c r="A16" s="15" t="s">
        <v>23</v>
      </c>
      <c r="B16" s="16" t="s">
        <v>51</v>
      </c>
      <c r="C16" s="17">
        <v>45467</v>
      </c>
      <c r="D16" s="18" t="s">
        <v>38</v>
      </c>
      <c r="E16" s="19" t="s">
        <v>15</v>
      </c>
      <c r="F16" s="20">
        <f>_xlfn.XLOOKUP(B16,[1]!AxTable1[Orden de compra],[1]!AxTable1[Monto en divisa de transacción],"",0)</f>
        <v>68000</v>
      </c>
      <c r="G16" s="21" t="s">
        <v>10</v>
      </c>
    </row>
    <row r="17" spans="1:7" ht="46.5" customHeight="1" x14ac:dyDescent="0.25">
      <c r="A17" s="15" t="s">
        <v>24</v>
      </c>
      <c r="B17" s="16" t="s">
        <v>52</v>
      </c>
      <c r="C17" s="17">
        <v>45464</v>
      </c>
      <c r="D17" s="18" t="s">
        <v>39</v>
      </c>
      <c r="E17" s="19" t="s">
        <v>64</v>
      </c>
      <c r="F17" s="20">
        <f>_xlfn.XLOOKUP(B17,[1]!AxTable1[Orden de compra],[1]!AxTable1[Monto en divisa de transacción],"",0)</f>
        <v>30000</v>
      </c>
      <c r="G17" s="21" t="s">
        <v>10</v>
      </c>
    </row>
    <row r="18" spans="1:7" ht="33.75" customHeight="1" x14ac:dyDescent="0.25">
      <c r="A18" s="15" t="s">
        <v>25</v>
      </c>
      <c r="B18" s="16" t="s">
        <v>53</v>
      </c>
      <c r="C18" s="17">
        <v>45463</v>
      </c>
      <c r="D18" s="18" t="s">
        <v>40</v>
      </c>
      <c r="E18" s="19" t="s">
        <v>65</v>
      </c>
      <c r="F18" s="20">
        <f>_xlfn.XLOOKUP(B18,[1]!AxTable1[Orden de compra],[1]!AxTable1[Monto en divisa de transacción],"",0)</f>
        <v>227900</v>
      </c>
      <c r="G18" s="21" t="s">
        <v>10</v>
      </c>
    </row>
    <row r="19" spans="1:7" ht="43.5" customHeight="1" x14ac:dyDescent="0.25">
      <c r="A19" s="15" t="s">
        <v>26</v>
      </c>
      <c r="B19" s="16" t="s">
        <v>54</v>
      </c>
      <c r="C19" s="17">
        <v>45462</v>
      </c>
      <c r="D19" s="18" t="s">
        <v>41</v>
      </c>
      <c r="E19" s="19" t="s">
        <v>16</v>
      </c>
      <c r="F19" s="20">
        <f>_xlfn.XLOOKUP(B19,[1]!AxTable1[Orden de compra],[1]!AxTable1[Monto en divisa de transacción],"",0)</f>
        <v>230000</v>
      </c>
      <c r="G19" s="21" t="s">
        <v>10</v>
      </c>
    </row>
    <row r="20" spans="1:7" ht="28.5" x14ac:dyDescent="0.25">
      <c r="A20" s="15" t="s">
        <v>27</v>
      </c>
      <c r="B20" s="16" t="s">
        <v>55</v>
      </c>
      <c r="C20" s="17">
        <v>45462</v>
      </c>
      <c r="D20" s="18" t="s">
        <v>42</v>
      </c>
      <c r="E20" s="19" t="s">
        <v>66</v>
      </c>
      <c r="F20" s="20">
        <f>_xlfn.XLOOKUP(B20,[1]!AxTable1[Orden de compra],[1]!AxTable1[Monto en divisa de transacción],"",0)</f>
        <v>75250</v>
      </c>
      <c r="G20" s="21" t="s">
        <v>10</v>
      </c>
    </row>
    <row r="21" spans="1:7" ht="33" customHeight="1" x14ac:dyDescent="0.25">
      <c r="A21" s="15" t="s">
        <v>28</v>
      </c>
      <c r="B21" s="16" t="s">
        <v>56</v>
      </c>
      <c r="C21" s="17">
        <v>45462</v>
      </c>
      <c r="D21" s="18" t="s">
        <v>43</v>
      </c>
      <c r="E21" s="19" t="s">
        <v>67</v>
      </c>
      <c r="F21" s="20">
        <f>_xlfn.XLOOKUP(B21,[1]!AxTable1[Orden de compra],[1]!AxTable1[Monto en divisa de transacción],"",0)</f>
        <v>199000</v>
      </c>
      <c r="G21" s="21" t="s">
        <v>10</v>
      </c>
    </row>
    <row r="22" spans="1:7" ht="33.75" customHeight="1" x14ac:dyDescent="0.25">
      <c r="A22" s="15" t="s">
        <v>29</v>
      </c>
      <c r="B22" s="16" t="s">
        <v>57</v>
      </c>
      <c r="C22" s="17">
        <v>45454</v>
      </c>
      <c r="D22" s="18" t="s">
        <v>44</v>
      </c>
      <c r="E22" s="19" t="s">
        <v>68</v>
      </c>
      <c r="F22" s="20">
        <f>_xlfn.XLOOKUP(B22,[1]!AxTable1[Orden de compra],[1]!AxTable1[Monto en divisa de transacción],"",0)</f>
        <v>229702.61</v>
      </c>
      <c r="G22" s="21" t="s">
        <v>10</v>
      </c>
    </row>
    <row r="23" spans="1:7" ht="42.75" x14ac:dyDescent="0.25">
      <c r="A23" s="15" t="s">
        <v>30</v>
      </c>
      <c r="B23" s="16" t="s">
        <v>58</v>
      </c>
      <c r="C23" s="17">
        <v>45454</v>
      </c>
      <c r="D23" s="18" t="s">
        <v>45</v>
      </c>
      <c r="E23" s="19" t="s">
        <v>69</v>
      </c>
      <c r="F23" s="20">
        <f>_xlfn.XLOOKUP(B23,[1]!AxTable1[Orden de compra],[1]!AxTable1[Monto en divisa de transacción],"",0)</f>
        <v>233100</v>
      </c>
      <c r="G23" s="21" t="s">
        <v>10</v>
      </c>
    </row>
    <row r="24" spans="1:7" ht="37.5" customHeight="1" x14ac:dyDescent="0.25">
      <c r="A24" s="15" t="s">
        <v>31</v>
      </c>
      <c r="B24" s="16" t="s">
        <v>59</v>
      </c>
      <c r="C24" s="17">
        <v>45454</v>
      </c>
      <c r="D24" s="18" t="s">
        <v>46</v>
      </c>
      <c r="E24" s="19" t="s">
        <v>70</v>
      </c>
      <c r="F24" s="20">
        <f>_xlfn.XLOOKUP(B24,[1]!AxTable1[Orden de compra],[1]!AxTable1[Monto en divisa de transacción],"",0)</f>
        <v>119600</v>
      </c>
      <c r="G24" s="21" t="s">
        <v>10</v>
      </c>
    </row>
    <row r="25" spans="1:7" ht="33.75" customHeight="1" x14ac:dyDescent="0.25">
      <c r="A25" s="15" t="s">
        <v>32</v>
      </c>
      <c r="B25" s="16" t="s">
        <v>60</v>
      </c>
      <c r="C25" s="17">
        <v>45450</v>
      </c>
      <c r="D25" s="18" t="s">
        <v>47</v>
      </c>
      <c r="E25" s="19" t="s">
        <v>71</v>
      </c>
      <c r="F25" s="20">
        <f>_xlfn.XLOOKUP(B25,[1]!AxTable1[Orden de compra],[1]!AxTable1[Monto en divisa de transacción],"",0)</f>
        <v>233000</v>
      </c>
      <c r="G25" s="21" t="s">
        <v>10</v>
      </c>
    </row>
    <row r="26" spans="1:7" ht="21.75" customHeight="1" x14ac:dyDescent="0.25">
      <c r="A26" s="36" t="s">
        <v>9</v>
      </c>
      <c r="B26" s="37"/>
      <c r="C26" s="37"/>
      <c r="D26" s="37"/>
      <c r="E26" s="38"/>
      <c r="F26" s="22">
        <f>SUM(F11:F25)</f>
        <v>2312219.77</v>
      </c>
      <c r="G26" s="23"/>
    </row>
    <row r="27" spans="1:7" ht="10.5" customHeight="1" x14ac:dyDescent="0.25">
      <c r="A27" s="27"/>
      <c r="B27" s="27"/>
      <c r="C27" s="27"/>
      <c r="D27" s="27"/>
      <c r="E27" s="27"/>
      <c r="F27" s="25"/>
      <c r="G27" s="28"/>
    </row>
    <row r="28" spans="1:7" ht="18" customHeight="1" x14ac:dyDescent="0.25">
      <c r="A28" s="24" t="s">
        <v>11</v>
      </c>
      <c r="B28" s="8"/>
      <c r="C28" s="9"/>
      <c r="D28" s="10"/>
      <c r="E28" s="11"/>
      <c r="F28" s="12"/>
    </row>
    <row r="29" spans="1:7" ht="18.75" customHeight="1" x14ac:dyDescent="0.25">
      <c r="A29" s="29" t="s">
        <v>13</v>
      </c>
      <c r="B29" s="8"/>
      <c r="C29" s="9"/>
      <c r="D29" s="10"/>
      <c r="E29" s="11"/>
      <c r="F29" s="12"/>
    </row>
    <row r="30" spans="1:7" ht="15" customHeight="1" x14ac:dyDescent="0.25">
      <c r="A30" s="29" t="s">
        <v>14</v>
      </c>
      <c r="B30" s="8"/>
      <c r="C30" s="9"/>
      <c r="D30" s="10"/>
      <c r="E30" s="11"/>
      <c r="F30" s="12"/>
    </row>
    <row r="31" spans="1:7" ht="15" customHeight="1" x14ac:dyDescent="0.25">
      <c r="A31" s="31"/>
      <c r="B31" s="31"/>
      <c r="C31" s="31"/>
      <c r="D31" s="31"/>
      <c r="E31" s="31"/>
      <c r="F31" s="31"/>
    </row>
    <row r="32" spans="1:7" ht="15" x14ac:dyDescent="0.25">
      <c r="A32" s="31"/>
      <c r="B32" s="31"/>
      <c r="C32" s="31"/>
      <c r="D32" s="31"/>
      <c r="E32" s="31"/>
      <c r="F32" s="31"/>
    </row>
    <row r="33" spans="1:6" ht="86.25" customHeight="1" x14ac:dyDescent="0.25">
      <c r="A33" s="26"/>
      <c r="B33" s="26"/>
      <c r="C33" s="26"/>
      <c r="D33" s="26"/>
      <c r="E33" s="26"/>
      <c r="F33" s="26"/>
    </row>
  </sheetData>
  <autoFilter ref="A10:G26" xr:uid="{A63F5B43-6643-427C-A0E0-3653730BF7C2}"/>
  <mergeCells count="7">
    <mergeCell ref="A32:F32"/>
    <mergeCell ref="A5:F5"/>
    <mergeCell ref="A6:F6"/>
    <mergeCell ref="A7:F7"/>
    <mergeCell ref="A8:F8"/>
    <mergeCell ref="A26:E26"/>
    <mergeCell ref="A31:F31"/>
  </mergeCells>
  <phoneticPr fontId="13" type="noConversion"/>
  <printOptions horizontalCentered="1"/>
  <pageMargins left="3.937007874015748E-2" right="3.937007874015748E-2" top="0.15748031496062992" bottom="0.19685039370078741" header="0.31496062992125984" footer="0.31496062992125984"/>
  <pageSetup scale="70" fitToHeight="0" orientation="landscape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5" ma:contentTypeDescription="Create a new document." ma:contentTypeScope="" ma:versionID="b67c935161c4d47184aeb70b479f0cb5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3006f1312156b4d98ed0e07c906406bb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1DB91F-9F41-4188-80F4-6E169D4AAB58}">
  <ds:schemaRefs>
    <ds:schemaRef ds:uri="http://purl.org/dc/dcmitype/"/>
    <ds:schemaRef ds:uri="d1207536-9e68-4e3e-aeed-b740370baf18"/>
    <ds:schemaRef ds:uri="http://www.w3.org/XML/1998/namespace"/>
    <ds:schemaRef ds:uri="http://schemas.openxmlformats.org/package/2006/metadata/core-properties"/>
    <ds:schemaRef ds:uri="6d0ed0c3-5985-4eca-a33b-383541a093dd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4CDAB1A-18FD-4C00-94DE-6C816D1362CB}"/>
</file>

<file path=customXml/itemProps3.xml><?xml version="1.0" encoding="utf-8"?>
<ds:datastoreItem xmlns:ds="http://schemas.openxmlformats.org/officeDocument/2006/customXml" ds:itemID="{F5B24955-448E-41C7-8858-CB49547121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2024</vt:lpstr>
      <vt:lpstr>'junio 2024'!Área_de_impresión</vt:lpstr>
      <vt:lpstr>'junio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Angel Rafael Pérez Quezada</cp:lastModifiedBy>
  <cp:lastPrinted>2024-07-16T21:33:05Z</cp:lastPrinted>
  <dcterms:created xsi:type="dcterms:W3CDTF">2022-03-10T14:41:04Z</dcterms:created>
  <dcterms:modified xsi:type="dcterms:W3CDTF">2024-07-16T21:33:36Z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