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abilidad Financiera\Cierres Mensuales\2024\08.AGOSTO 2024\PROVEEDORES\"/>
    </mc:Choice>
  </mc:AlternateContent>
  <xr:revisionPtr revIDLastSave="0" documentId="8_{2C7462FB-664C-4F9A-BB02-90EC22ED3BB2}" xr6:coauthVersionLast="47" xr6:coauthVersionMax="47" xr10:uidLastSave="{00000000-0000-0000-0000-000000000000}"/>
  <bookViews>
    <workbookView xWindow="77970" yWindow="-120" windowWidth="29040" windowHeight="15840" xr2:uid="{BA5AA280-77C5-4EBC-B46C-1D1324C826E9}"/>
  </bookViews>
  <sheets>
    <sheet name="PAGOS A PROVEEDORES" sheetId="1" r:id="rId1"/>
  </sheets>
  <definedNames>
    <definedName name="_xlnm._FilterDatabase" localSheetId="0" hidden="1">'PAGOS A PROVEEDORES'!$C$8:$H$50</definedName>
    <definedName name="_xlnm.Print_Area" localSheetId="0">'PAGOS A PROVEEDORES'!$A$1:$M$76</definedName>
    <definedName name="_xlnm.Print_Titles" localSheetId="0">'PAGOS A PROVEEDORES'!$8:$8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L9" i="1"/>
  <c r="J10" i="1"/>
  <c r="L10" i="1"/>
  <c r="J11" i="1"/>
  <c r="L11" i="1"/>
  <c r="J12" i="1"/>
  <c r="L12" i="1"/>
  <c r="L59" i="1" s="1"/>
  <c r="J13" i="1"/>
  <c r="L13" i="1"/>
  <c r="J14" i="1"/>
  <c r="L14" i="1"/>
  <c r="J15" i="1"/>
  <c r="L15" i="1"/>
  <c r="J16" i="1"/>
  <c r="L16" i="1"/>
  <c r="J17" i="1"/>
  <c r="L17" i="1"/>
  <c r="J18" i="1"/>
  <c r="L18" i="1"/>
  <c r="J19" i="1"/>
  <c r="L19" i="1"/>
  <c r="J20" i="1"/>
  <c r="L20" i="1"/>
  <c r="J21" i="1"/>
  <c r="L21" i="1"/>
  <c r="J22" i="1"/>
  <c r="L22" i="1"/>
  <c r="J23" i="1"/>
  <c r="L23" i="1"/>
  <c r="J24" i="1"/>
  <c r="L24" i="1"/>
  <c r="J25" i="1"/>
  <c r="L25" i="1"/>
  <c r="J26" i="1"/>
  <c r="L26" i="1"/>
  <c r="J27" i="1"/>
  <c r="L27" i="1"/>
  <c r="J28" i="1"/>
  <c r="L28" i="1"/>
  <c r="J29" i="1"/>
  <c r="L29" i="1"/>
  <c r="J30" i="1"/>
  <c r="L30" i="1"/>
  <c r="J31" i="1"/>
  <c r="L31" i="1"/>
  <c r="J32" i="1"/>
  <c r="L32" i="1"/>
  <c r="J33" i="1"/>
  <c r="L33" i="1"/>
  <c r="J34" i="1"/>
  <c r="L34" i="1"/>
  <c r="J35" i="1"/>
  <c r="L35" i="1"/>
  <c r="J36" i="1"/>
  <c r="L36" i="1"/>
  <c r="J37" i="1"/>
  <c r="L37" i="1"/>
  <c r="J38" i="1"/>
  <c r="L38" i="1"/>
  <c r="J39" i="1"/>
  <c r="L39" i="1"/>
  <c r="J40" i="1"/>
  <c r="L40" i="1"/>
  <c r="J41" i="1"/>
  <c r="L41" i="1"/>
  <c r="J42" i="1"/>
  <c r="L42" i="1"/>
  <c r="J43" i="1"/>
  <c r="L43" i="1"/>
  <c r="J44" i="1"/>
  <c r="L44" i="1"/>
  <c r="J45" i="1"/>
  <c r="L45" i="1"/>
  <c r="J46" i="1"/>
  <c r="L46" i="1"/>
  <c r="J47" i="1"/>
  <c r="L47" i="1"/>
  <c r="J48" i="1"/>
  <c r="L48" i="1"/>
  <c r="J49" i="1"/>
  <c r="L49" i="1"/>
  <c r="J50" i="1"/>
  <c r="L50" i="1"/>
  <c r="J51" i="1"/>
  <c r="L51" i="1"/>
  <c r="J52" i="1"/>
  <c r="L52" i="1"/>
  <c r="J53" i="1"/>
  <c r="L53" i="1"/>
  <c r="J54" i="1"/>
  <c r="L54" i="1"/>
  <c r="J55" i="1"/>
  <c r="L55" i="1"/>
  <c r="J56" i="1"/>
  <c r="L56" i="1"/>
  <c r="J57" i="1"/>
  <c r="L57" i="1"/>
  <c r="I59" i="1"/>
  <c r="K59" i="1"/>
</calcChain>
</file>

<file path=xl/sharedStrings.xml><?xml version="1.0" encoding="utf-8"?>
<sst xmlns="http://schemas.openxmlformats.org/spreadsheetml/2006/main" count="265" uniqueCount="167">
  <si>
    <t>** Proveedores internacionales</t>
  </si>
  <si>
    <t xml:space="preserve"> Diana Mojica - Enc. Division Contabilidad</t>
  </si>
  <si>
    <t>Marcos Férnandez-Director Departamento Aministrativo y Financiero</t>
  </si>
  <si>
    <t>Total General:</t>
  </si>
  <si>
    <t>Informe mensual de cuentas por pagar (sb.gob.do)</t>
  </si>
  <si>
    <t>Link:</t>
  </si>
  <si>
    <t>Pendiente</t>
  </si>
  <si>
    <t>B1500057220</t>
  </si>
  <si>
    <t>Suministro de agua</t>
  </si>
  <si>
    <t>AGUA CRYSTAL S A</t>
  </si>
  <si>
    <t>124027812</t>
  </si>
  <si>
    <t>B1500057227</t>
  </si>
  <si>
    <t>B1500002988</t>
  </si>
  <si>
    <t>Suministro de comida</t>
  </si>
  <si>
    <t>COMPAÑIA ALIMENTICIA INDUSTRIAL DOMINICO EUROPEA CAIDESA SRL</t>
  </si>
  <si>
    <t>101586542</t>
  </si>
  <si>
    <t>B1500057216</t>
  </si>
  <si>
    <t>B1500048559</t>
  </si>
  <si>
    <t>B1500000202</t>
  </si>
  <si>
    <t>Servicio de mensajeria</t>
  </si>
  <si>
    <t>SENDIU, S.R.L.</t>
  </si>
  <si>
    <t>131533655</t>
  </si>
  <si>
    <t>B1500002712</t>
  </si>
  <si>
    <t>Servicio de organización eventos</t>
  </si>
  <si>
    <t>JARDIN ILUSIONES SRL</t>
  </si>
  <si>
    <t>101863706</t>
  </si>
  <si>
    <t>E450000000065</t>
  </si>
  <si>
    <t>Membresia gimnasio</t>
  </si>
  <si>
    <t>BODY SHOP ATHLETIC CLUB SRL</t>
  </si>
  <si>
    <t>101637587</t>
  </si>
  <si>
    <t>E450000002129</t>
  </si>
  <si>
    <t>Mantenimiento de vehiculo</t>
  </si>
  <si>
    <t>VIAMAR S A</t>
  </si>
  <si>
    <t>101011149</t>
  </si>
  <si>
    <t>B1500001162</t>
  </si>
  <si>
    <t>Compromisos por trabajos, suministros y servicios</t>
  </si>
  <si>
    <t>RICOH DOMINICANA SRL</t>
  </si>
  <si>
    <t>101180315</t>
  </si>
  <si>
    <t>B1500000473</t>
  </si>
  <si>
    <t>EXPRESS SERVICIOS LOGISTICOS ESLOGIST EIRL</t>
  </si>
  <si>
    <t>131399215</t>
  </si>
  <si>
    <t>B1500000963</t>
  </si>
  <si>
    <t>CRISFLOR FLORISTERIA SRL</t>
  </si>
  <si>
    <t>131719767</t>
  </si>
  <si>
    <t>B1500048711</t>
  </si>
  <si>
    <t>B1500000110</t>
  </si>
  <si>
    <t>ING JOSE ALBERTO BERAS &amp; ASOCIADOS S R L</t>
  </si>
  <si>
    <t>102343187</t>
  </si>
  <si>
    <t>B1500004383</t>
  </si>
  <si>
    <t>GTG INDUSTRIAL SRL</t>
  </si>
  <si>
    <t>130297118</t>
  </si>
  <si>
    <t>B1500000121</t>
  </si>
  <si>
    <t>MARURI HERGAR SL</t>
  </si>
  <si>
    <t>131918621</t>
  </si>
  <si>
    <t>B1500000816</t>
  </si>
  <si>
    <t>Servicio de mayordomía y limpieza</t>
  </si>
  <si>
    <t>INVERSIONES SANFRA SRL</t>
  </si>
  <si>
    <t>131401945</t>
  </si>
  <si>
    <t>B1500001095</t>
  </si>
  <si>
    <t>VELEZ IMPORT, SRL</t>
  </si>
  <si>
    <t>131719945</t>
  </si>
  <si>
    <t>B1500000366</t>
  </si>
  <si>
    <t>Servicios de catering para eventos</t>
  </si>
  <si>
    <t>MAYLEN ELIZABETH ANDON SANSUR</t>
  </si>
  <si>
    <t>00112181243</t>
  </si>
  <si>
    <t>B1500000308</t>
  </si>
  <si>
    <t>Servicios de accesos biometricos</t>
  </si>
  <si>
    <t>APPLAB SRL</t>
  </si>
  <si>
    <t>131365116</t>
  </si>
  <si>
    <t>B1500351346</t>
  </si>
  <si>
    <t>Suministro de electricidad</t>
  </si>
  <si>
    <t>EMPRESA DISTRIBUIDORA DE ELECTRICIDAD DEL ESTE S A</t>
  </si>
  <si>
    <t>101820217</t>
  </si>
  <si>
    <t>B1500555744</t>
  </si>
  <si>
    <t>EDESUR DOMINICANA S A</t>
  </si>
  <si>
    <t>101821248</t>
  </si>
  <si>
    <t>B1500278846</t>
  </si>
  <si>
    <t>Suministro de combustible</t>
  </si>
  <si>
    <t>TOTALENERGIES MARKETING DOMINICANA, SA</t>
  </si>
  <si>
    <t>101068744</t>
  </si>
  <si>
    <t>B1500002170</t>
  </si>
  <si>
    <t>INVERSIONES ND &amp; ASOCIADOS SRL</t>
  </si>
  <si>
    <t>131254764</t>
  </si>
  <si>
    <t>B1500000365</t>
  </si>
  <si>
    <t>B1500000199</t>
  </si>
  <si>
    <t>A Y C SEGURIDAD INDUSTRIAL, SRL</t>
  </si>
  <si>
    <t>130666555</t>
  </si>
  <si>
    <t>B1500001166</t>
  </si>
  <si>
    <t>SISTEMAS &amp; INGENIERIA, SRL</t>
  </si>
  <si>
    <t>101795794</t>
  </si>
  <si>
    <t>B1500001147</t>
  </si>
  <si>
    <t>B1500000097</t>
  </si>
  <si>
    <t>Recubrimiento en madera de áreas de oficina</t>
  </si>
  <si>
    <t>CABACON SERVICIOS DE INGENIERIA, SRL</t>
  </si>
  <si>
    <t>130921441</t>
  </si>
  <si>
    <t>B1500000138</t>
  </si>
  <si>
    <t>Servicios de pruebas médicas</t>
  </si>
  <si>
    <t>LAMENER LABORATORIO AMBIENTAL Y ENERGETICO, S.R.L.</t>
  </si>
  <si>
    <t>131157981</t>
  </si>
  <si>
    <t>B1500000001</t>
  </si>
  <si>
    <t>ELTON PROJECT CONSTRUCTIONS GROUP SRL</t>
  </si>
  <si>
    <t>132882644</t>
  </si>
  <si>
    <t>B1500000201</t>
  </si>
  <si>
    <t>**</t>
  </si>
  <si>
    <t>NETWORKING CUSTOMER SOLUTIONS BR</t>
  </si>
  <si>
    <t>NCS1705247J5</t>
  </si>
  <si>
    <t>B1500000294</t>
  </si>
  <si>
    <t>Adquisición utensilios de cocina</t>
  </si>
  <si>
    <t>ALDISA BUSINESS WORLD S.R.L.</t>
  </si>
  <si>
    <t xml:space="preserve"> 131828002</t>
  </si>
  <si>
    <t>B1500000098</t>
  </si>
  <si>
    <t>Adquisición de mobiliario</t>
  </si>
  <si>
    <t>HAMBIENTES MODULARES, SRL</t>
  </si>
  <si>
    <t>130673535</t>
  </si>
  <si>
    <t>B1500002683</t>
  </si>
  <si>
    <t>E450000000064</t>
  </si>
  <si>
    <t>B1500015078</t>
  </si>
  <si>
    <t>Servicio de transporte</t>
  </si>
  <si>
    <t>CARIBE TOURS S A</t>
  </si>
  <si>
    <t>101153806</t>
  </si>
  <si>
    <t>B1500000702</t>
  </si>
  <si>
    <t>Servicios de capacitacion</t>
  </si>
  <si>
    <t>BDO ESENFA SRL</t>
  </si>
  <si>
    <t>101725559</t>
  </si>
  <si>
    <t>B1500000072</t>
  </si>
  <si>
    <t>GRUPO TANUMIS SRL</t>
  </si>
  <si>
    <t>131028837</t>
  </si>
  <si>
    <t>E450000002332</t>
  </si>
  <si>
    <t>Servicios Microsoft en la nube</t>
  </si>
  <si>
    <t>CECOMSA, SRL</t>
  </si>
  <si>
    <t>102316163</t>
  </si>
  <si>
    <t>B1500000246</t>
  </si>
  <si>
    <t>Servicios por servicios actuariales</t>
  </si>
  <si>
    <t>BDO CONSULTING SRL</t>
  </si>
  <si>
    <t>130831752</t>
  </si>
  <si>
    <t>B1500000052</t>
  </si>
  <si>
    <t>Alquiler de parqueos</t>
  </si>
  <si>
    <t>INMOBILIARIA OZAMA SRL</t>
  </si>
  <si>
    <t>101560772</t>
  </si>
  <si>
    <t>B1500000838</t>
  </si>
  <si>
    <t>B1500000144</t>
  </si>
  <si>
    <t>Servicios de seguridad</t>
  </si>
  <si>
    <t>SAFEONE SECURITY COMPANY, SR.L.</t>
  </si>
  <si>
    <t>101526752</t>
  </si>
  <si>
    <t>E450000000228</t>
  </si>
  <si>
    <t>Servicio de almuerzos a colaboradores</t>
  </si>
  <si>
    <t>OROX INVERSIONES, S.R.L.</t>
  </si>
  <si>
    <t>130582548</t>
  </si>
  <si>
    <t>B1500347540</t>
  </si>
  <si>
    <t>B1500000020</t>
  </si>
  <si>
    <t>Servicio de instalacion de puntos de anclaje y linea de vida para trabajos en altura</t>
  </si>
  <si>
    <t>SAFETY EXTREME SRL</t>
  </si>
  <si>
    <t>101881003</t>
  </si>
  <si>
    <t>Estado (Completo, pendiente y atrasado)</t>
  </si>
  <si>
    <t>Monto Pendiente</t>
  </si>
  <si>
    <t>Monto Pagado a la Fecha</t>
  </si>
  <si>
    <t>Fecha fin factura</t>
  </si>
  <si>
    <t>Monto Facturado</t>
  </si>
  <si>
    <t>Fecha Factura</t>
  </si>
  <si>
    <t>Factura No. NCF</t>
  </si>
  <si>
    <t>Concepto</t>
  </si>
  <si>
    <t>Proveedor</t>
  </si>
  <si>
    <t>RNC</t>
  </si>
  <si>
    <t>Ítem</t>
  </si>
  <si>
    <t>Moneda: DOP</t>
  </si>
  <si>
    <t>Corte 31 de Agosto 2024</t>
  </si>
  <si>
    <t>Pagos a 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</si>
</sst>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6"/>
      <color theme="1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rgb="FF201F1E"/>
      <name val="Segoe UI"/>
      <family val="2"/>
    </font>
    <font>
      <b/>
      <sz val="12"/>
      <color theme="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3" fontId="0" fillId="0" borderId="0" xfId="1" applyFont="1" applyBorder="1"/>
    <xf numFmtId="0" fontId="4" fillId="0" borderId="0" xfId="0" applyFont="1"/>
    <xf numFmtId="43" fontId="4" fillId="0" borderId="0" xfId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0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40" fontId="5" fillId="0" borderId="1" xfId="1" applyNumberFormat="1" applyFont="1" applyBorder="1"/>
    <xf numFmtId="0" fontId="5" fillId="0" borderId="0" xfId="0" applyFont="1" applyAlignment="1">
      <alignment horizontal="center"/>
    </xf>
    <xf numFmtId="0" fontId="7" fillId="0" borderId="0" xfId="2" applyFont="1"/>
    <xf numFmtId="0" fontId="8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14" fontId="3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0" fontId="10" fillId="2" borderId="2" xfId="0" applyNumberFormat="1" applyFont="1" applyFill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2" fillId="0" borderId="0" xfId="0" applyFont="1" applyAlignment="1">
      <alignment horizontal="left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79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DBB72810-DE2B-4089-AC3F-584FCB7A78AA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79</xdr:row>
      <xdr:rowOff>0</xdr:rowOff>
    </xdr:from>
    <xdr:ext cx="304800" cy="304800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AF4BD02D-5C45-48D1-99C0-FF534F32766E}"/>
            </a:ext>
          </a:extLst>
        </xdr:cNvPr>
        <xdr:cNvSpPr>
          <a:spLocks noChangeAspect="1" noChangeArrowheads="1"/>
        </xdr:cNvSpPr>
      </xdr:nvSpPr>
      <xdr:spPr bwMode="auto">
        <a:xfrm>
          <a:off x="3048000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304800" cy="304800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709FDECE-9C4E-45CC-B8A2-0F486A841544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50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absoluteAnchor>
    <xdr:pos x="30079" y="127287"/>
    <xdr:ext cx="7264894" cy="924223"/>
    <xdr:grpSp>
      <xdr:nvGrpSpPr>
        <xdr:cNvPr id="5" name="Group 1">
          <a:extLst>
            <a:ext uri="{FF2B5EF4-FFF2-40B4-BE49-F238E27FC236}">
              <a16:creationId xmlns:a16="http://schemas.microsoft.com/office/drawing/2014/main" id="{45F32F8B-1753-4D33-A2C8-7B41CD4E3795}"/>
            </a:ext>
          </a:extLst>
        </xdr:cNvPr>
        <xdr:cNvGrpSpPr>
          <a:grpSpLocks noChangeAspect="1"/>
        </xdr:cNvGrpSpPr>
      </xdr:nvGrpSpPr>
      <xdr:grpSpPr>
        <a:xfrm>
          <a:off x="30079" y="127287"/>
          <a:ext cx="7264894" cy="924223"/>
          <a:chOff x="-11096" y="-28158"/>
          <a:chExt cx="6775396" cy="860983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8CDA2937-B01D-810C-D8C6-C1AE2586F67F}"/>
              </a:ext>
            </a:extLst>
          </xdr:cNvPr>
          <xdr:cNvSpPr txBox="1"/>
        </xdr:nvSpPr>
        <xdr:spPr>
          <a:xfrm>
            <a:off x="-11096" y="573787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Administrativo y Financiero </a:t>
            </a:r>
          </a:p>
        </xdr:txBody>
      </xdr:sp>
      <xdr:pic>
        <xdr:nvPicPr>
          <xdr:cNvPr id="7" name="logo-header" descr="Portal Institucional">
            <a:extLst>
              <a:ext uri="{FF2B5EF4-FFF2-40B4-BE49-F238E27FC236}">
                <a16:creationId xmlns:a16="http://schemas.microsoft.com/office/drawing/2014/main" id="{1FE384CA-88F9-B103-3082-002A2C19C4F8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-11096" y="-28158"/>
            <a:ext cx="6625837" cy="4713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475F7-636E-425C-AA21-F65DDE604BE8}">
  <sheetPr>
    <pageSetUpPr fitToPage="1"/>
  </sheetPr>
  <dimension ref="A1:M90"/>
  <sheetViews>
    <sheetView showGridLines="0" tabSelected="1" view="pageBreakPreview" topLeftCell="B1" zoomScale="70" zoomScaleNormal="85" zoomScaleSheetLayoutView="70" workbookViewId="0">
      <selection activeCell="D65" sqref="D65"/>
    </sheetView>
  </sheetViews>
  <sheetFormatPr baseColWidth="10" defaultColWidth="11.42578125" defaultRowHeight="15" x14ac:dyDescent="0.25"/>
  <cols>
    <col min="1" max="1" width="0.85546875" hidden="1" customWidth="1"/>
    <col min="2" max="2" width="0.85546875" customWidth="1"/>
    <col min="3" max="3" width="8.85546875" style="1" customWidth="1"/>
    <col min="4" max="4" width="17.5703125" style="3" customWidth="1"/>
    <col min="5" max="5" width="69" bestFit="1" customWidth="1"/>
    <col min="6" max="6" width="82.140625" bestFit="1" customWidth="1"/>
    <col min="7" max="7" width="16.5703125" bestFit="1" customWidth="1"/>
    <col min="8" max="8" width="15.140625" style="2" bestFit="1" customWidth="1"/>
    <col min="9" max="9" width="18.85546875" style="1" bestFit="1" customWidth="1"/>
    <col min="10" max="10" width="11.7109375" customWidth="1"/>
    <col min="11" max="11" width="20" style="1" bestFit="1" customWidth="1"/>
    <col min="12" max="12" width="18.85546875" style="1" bestFit="1" customWidth="1"/>
    <col min="13" max="13" width="19.5703125" style="1" bestFit="1" customWidth="1"/>
    <col min="14" max="14" width="20.140625" customWidth="1"/>
  </cols>
  <sheetData>
    <row r="1" spans="3:13" ht="8.25" customHeight="1" x14ac:dyDescent="0.25"/>
    <row r="2" spans="3:13" x14ac:dyDescent="0.25">
      <c r="C2" s="30"/>
      <c r="D2" s="29"/>
    </row>
    <row r="3" spans="3:13" ht="31.5" x14ac:dyDescent="0.25">
      <c r="C3" s="30"/>
      <c r="D3" s="29"/>
      <c r="E3" s="31"/>
      <c r="F3" s="31"/>
    </row>
    <row r="4" spans="3:13" ht="31.5" x14ac:dyDescent="0.25">
      <c r="C4" s="30"/>
      <c r="D4" s="29"/>
      <c r="E4" s="28"/>
      <c r="F4" s="28"/>
    </row>
    <row r="5" spans="3:13" ht="24" x14ac:dyDescent="0.25">
      <c r="C5" s="27" t="s">
        <v>166</v>
      </c>
      <c r="D5" s="27"/>
    </row>
    <row r="6" spans="3:13" ht="24" x14ac:dyDescent="0.25">
      <c r="C6" s="27" t="s">
        <v>165</v>
      </c>
      <c r="D6" s="27"/>
    </row>
    <row r="7" spans="3:13" ht="28.5" customHeight="1" x14ac:dyDescent="0.25">
      <c r="C7" s="27" t="s">
        <v>164</v>
      </c>
      <c r="D7" s="27"/>
    </row>
    <row r="8" spans="3:13" s="23" customFormat="1" ht="47.25" x14ac:dyDescent="0.25">
      <c r="C8" s="24" t="s">
        <v>163</v>
      </c>
      <c r="D8" s="24" t="s">
        <v>162</v>
      </c>
      <c r="E8" s="24" t="s">
        <v>161</v>
      </c>
      <c r="F8" s="26" t="s">
        <v>160</v>
      </c>
      <c r="G8" s="24" t="s">
        <v>159</v>
      </c>
      <c r="H8" s="24" t="s">
        <v>158</v>
      </c>
      <c r="I8" s="25" t="s">
        <v>157</v>
      </c>
      <c r="J8" s="24" t="s">
        <v>156</v>
      </c>
      <c r="K8" s="25" t="s">
        <v>155</v>
      </c>
      <c r="L8" s="25" t="s">
        <v>154</v>
      </c>
      <c r="M8" s="24" t="s">
        <v>153</v>
      </c>
    </row>
    <row r="9" spans="3:13" ht="15.75" x14ac:dyDescent="0.25">
      <c r="C9" s="1">
        <v>1</v>
      </c>
      <c r="D9" s="3" t="s">
        <v>152</v>
      </c>
      <c r="E9" t="s">
        <v>151</v>
      </c>
      <c r="F9" s="20" t="s">
        <v>150</v>
      </c>
      <c r="G9" s="22" t="s">
        <v>149</v>
      </c>
      <c r="H9" s="14">
        <v>45523</v>
      </c>
      <c r="I9" s="11">
        <v>1074027.55</v>
      </c>
      <c r="J9" s="19">
        <f>+EDATE(H9,1)</f>
        <v>45554</v>
      </c>
      <c r="K9" s="11">
        <v>0</v>
      </c>
      <c r="L9" s="11">
        <f>+I9</f>
        <v>1074027.55</v>
      </c>
      <c r="M9" s="1" t="s">
        <v>6</v>
      </c>
    </row>
    <row r="10" spans="3:13" ht="15.75" x14ac:dyDescent="0.25">
      <c r="C10" s="1">
        <v>2</v>
      </c>
      <c r="D10" s="3" t="s">
        <v>72</v>
      </c>
      <c r="E10" t="s">
        <v>71</v>
      </c>
      <c r="F10" s="20" t="s">
        <v>70</v>
      </c>
      <c r="G10" s="20" t="s">
        <v>148</v>
      </c>
      <c r="H10" s="14">
        <v>45534</v>
      </c>
      <c r="I10" s="11">
        <v>907275.97</v>
      </c>
      <c r="J10" s="19">
        <f>+EDATE(H10,1)</f>
        <v>45565</v>
      </c>
      <c r="K10" s="11">
        <v>0</v>
      </c>
      <c r="L10" s="11">
        <f>+I10</f>
        <v>907275.97</v>
      </c>
      <c r="M10" s="1" t="s">
        <v>6</v>
      </c>
    </row>
    <row r="11" spans="3:13" ht="15.75" customHeight="1" x14ac:dyDescent="0.3">
      <c r="C11" s="1">
        <v>3</v>
      </c>
      <c r="D11" s="21" t="s">
        <v>147</v>
      </c>
      <c r="E11" t="s">
        <v>146</v>
      </c>
      <c r="F11" s="20" t="s">
        <v>145</v>
      </c>
      <c r="G11" s="20" t="s">
        <v>144</v>
      </c>
      <c r="H11" s="14">
        <v>45530</v>
      </c>
      <c r="I11" s="11">
        <v>639385.17000000004</v>
      </c>
      <c r="J11" s="19">
        <f>+EDATE(H11,1)</f>
        <v>45561</v>
      </c>
      <c r="K11" s="11">
        <v>0</v>
      </c>
      <c r="L11" s="11">
        <f>+I11</f>
        <v>639385.17000000004</v>
      </c>
      <c r="M11" s="1" t="s">
        <v>6</v>
      </c>
    </row>
    <row r="12" spans="3:13" ht="15.75" x14ac:dyDescent="0.25">
      <c r="C12" s="1">
        <v>4</v>
      </c>
      <c r="D12" s="3" t="s">
        <v>143</v>
      </c>
      <c r="E12" t="s">
        <v>142</v>
      </c>
      <c r="F12" s="20" t="s">
        <v>141</v>
      </c>
      <c r="G12" s="20" t="s">
        <v>140</v>
      </c>
      <c r="H12" s="14">
        <v>45512</v>
      </c>
      <c r="I12" s="11">
        <v>572644.80000000005</v>
      </c>
      <c r="J12" s="19">
        <f>+EDATE(H12,1)</f>
        <v>45543</v>
      </c>
      <c r="K12" s="11">
        <v>0</v>
      </c>
      <c r="L12" s="11">
        <f>+I12</f>
        <v>572644.80000000005</v>
      </c>
      <c r="M12" s="1" t="s">
        <v>6</v>
      </c>
    </row>
    <row r="13" spans="3:13" ht="15.75" x14ac:dyDescent="0.25">
      <c r="C13" s="1">
        <v>5</v>
      </c>
      <c r="D13" s="3" t="s">
        <v>57</v>
      </c>
      <c r="E13" t="s">
        <v>56</v>
      </c>
      <c r="F13" s="20" t="s">
        <v>55</v>
      </c>
      <c r="G13" s="20" t="s">
        <v>139</v>
      </c>
      <c r="H13" s="14">
        <v>45534</v>
      </c>
      <c r="I13" s="11">
        <v>512794.17</v>
      </c>
      <c r="J13" s="19">
        <f>+EDATE(H13,1)</f>
        <v>45565</v>
      </c>
      <c r="K13" s="11">
        <v>0</v>
      </c>
      <c r="L13" s="11">
        <f>+I13</f>
        <v>512794.17</v>
      </c>
      <c r="M13" s="1" t="s">
        <v>6</v>
      </c>
    </row>
    <row r="14" spans="3:13" ht="15.75" customHeight="1" x14ac:dyDescent="0.3">
      <c r="C14" s="1">
        <v>6</v>
      </c>
      <c r="D14" s="21" t="s">
        <v>138</v>
      </c>
      <c r="E14" t="s">
        <v>137</v>
      </c>
      <c r="F14" s="20" t="s">
        <v>136</v>
      </c>
      <c r="G14" s="20" t="s">
        <v>135</v>
      </c>
      <c r="H14" s="14">
        <v>45525</v>
      </c>
      <c r="I14" s="11">
        <v>475000</v>
      </c>
      <c r="J14" s="19">
        <f>+EDATE(H14,1)</f>
        <v>45556</v>
      </c>
      <c r="K14" s="11">
        <v>0</v>
      </c>
      <c r="L14" s="11">
        <f>+I14</f>
        <v>475000</v>
      </c>
      <c r="M14" s="1" t="s">
        <v>6</v>
      </c>
    </row>
    <row r="15" spans="3:13" ht="15.75" x14ac:dyDescent="0.25">
      <c r="C15" s="1">
        <v>7</v>
      </c>
      <c r="D15" s="3" t="s">
        <v>134</v>
      </c>
      <c r="E15" t="s">
        <v>133</v>
      </c>
      <c r="F15" s="20" t="s">
        <v>132</v>
      </c>
      <c r="G15" s="20" t="s">
        <v>131</v>
      </c>
      <c r="H15" s="14">
        <v>45526</v>
      </c>
      <c r="I15" s="11">
        <v>456000</v>
      </c>
      <c r="J15" s="19">
        <f>+EDATE(H15,1)</f>
        <v>45557</v>
      </c>
      <c r="K15" s="11">
        <v>0</v>
      </c>
      <c r="L15" s="11">
        <f>+I15</f>
        <v>456000</v>
      </c>
      <c r="M15" s="1" t="s">
        <v>6</v>
      </c>
    </row>
    <row r="16" spans="3:13" ht="15.75" x14ac:dyDescent="0.25">
      <c r="C16" s="1">
        <v>8</v>
      </c>
      <c r="D16" s="3" t="s">
        <v>130</v>
      </c>
      <c r="E16" t="s">
        <v>129</v>
      </c>
      <c r="F16" s="20" t="s">
        <v>128</v>
      </c>
      <c r="G16" s="20" t="s">
        <v>127</v>
      </c>
      <c r="H16" s="14">
        <v>45506</v>
      </c>
      <c r="I16" s="11">
        <v>415459.11</v>
      </c>
      <c r="J16" s="19">
        <f>+EDATE(H16,1)</f>
        <v>45537</v>
      </c>
      <c r="K16" s="11">
        <v>0</v>
      </c>
      <c r="L16" s="11">
        <f>+I16</f>
        <v>415459.11</v>
      </c>
      <c r="M16" s="1" t="s">
        <v>6</v>
      </c>
    </row>
    <row r="17" spans="3:13" ht="15.75" x14ac:dyDescent="0.25">
      <c r="C17" s="1">
        <v>9</v>
      </c>
      <c r="D17" s="3" t="s">
        <v>126</v>
      </c>
      <c r="E17" t="s">
        <v>125</v>
      </c>
      <c r="F17" s="20" t="s">
        <v>35</v>
      </c>
      <c r="G17" s="20" t="s">
        <v>124</v>
      </c>
      <c r="H17" s="14">
        <v>45527</v>
      </c>
      <c r="I17" s="11">
        <v>410289.03</v>
      </c>
      <c r="J17" s="19">
        <f>+EDATE(H17,1)</f>
        <v>45558</v>
      </c>
      <c r="K17" s="11">
        <v>0</v>
      </c>
      <c r="L17" s="11">
        <f>+I17</f>
        <v>410289.03</v>
      </c>
      <c r="M17" s="1" t="s">
        <v>6</v>
      </c>
    </row>
    <row r="18" spans="3:13" ht="15.75" x14ac:dyDescent="0.25">
      <c r="C18" s="1">
        <v>10</v>
      </c>
      <c r="D18" s="3" t="s">
        <v>123</v>
      </c>
      <c r="E18" t="s">
        <v>122</v>
      </c>
      <c r="F18" s="20" t="s">
        <v>121</v>
      </c>
      <c r="G18" s="20" t="s">
        <v>120</v>
      </c>
      <c r="H18" s="14">
        <v>45534</v>
      </c>
      <c r="I18" s="11">
        <v>284743.2</v>
      </c>
      <c r="J18" s="19">
        <f>+EDATE(H18,1)</f>
        <v>45565</v>
      </c>
      <c r="K18" s="11">
        <v>0</v>
      </c>
      <c r="L18" s="11">
        <f>+I18</f>
        <v>284743.2</v>
      </c>
      <c r="M18" s="1" t="s">
        <v>6</v>
      </c>
    </row>
    <row r="19" spans="3:13" ht="15.75" x14ac:dyDescent="0.25">
      <c r="C19" s="1">
        <v>11</v>
      </c>
      <c r="D19" s="3" t="s">
        <v>119</v>
      </c>
      <c r="E19" t="s">
        <v>118</v>
      </c>
      <c r="F19" s="20" t="s">
        <v>117</v>
      </c>
      <c r="G19" s="20" t="s">
        <v>116</v>
      </c>
      <c r="H19" s="14">
        <v>45530</v>
      </c>
      <c r="I19" s="11">
        <v>255360</v>
      </c>
      <c r="J19" s="19">
        <f>+EDATE(H19,1)</f>
        <v>45561</v>
      </c>
      <c r="K19" s="11">
        <v>0</v>
      </c>
      <c r="L19" s="11">
        <f>+I19</f>
        <v>255360</v>
      </c>
      <c r="M19" s="1" t="s">
        <v>6</v>
      </c>
    </row>
    <row r="20" spans="3:13" ht="15.75" x14ac:dyDescent="0.25">
      <c r="C20" s="1">
        <v>12</v>
      </c>
      <c r="D20" s="3" t="s">
        <v>29</v>
      </c>
      <c r="E20" t="s">
        <v>28</v>
      </c>
      <c r="F20" s="20" t="s">
        <v>27</v>
      </c>
      <c r="G20" s="20" t="s">
        <v>115</v>
      </c>
      <c r="H20" s="14">
        <v>45516</v>
      </c>
      <c r="I20" s="11">
        <v>220259</v>
      </c>
      <c r="J20" s="19">
        <f>+EDATE(H20,1)</f>
        <v>45547</v>
      </c>
      <c r="K20" s="11">
        <v>0</v>
      </c>
      <c r="L20" s="11">
        <f>+I20</f>
        <v>220259</v>
      </c>
      <c r="M20" s="1" t="s">
        <v>6</v>
      </c>
    </row>
    <row r="21" spans="3:13" ht="15.75" x14ac:dyDescent="0.25">
      <c r="C21" s="1">
        <v>13</v>
      </c>
      <c r="D21" s="3" t="s">
        <v>25</v>
      </c>
      <c r="E21" t="s">
        <v>24</v>
      </c>
      <c r="F21" s="20" t="s">
        <v>23</v>
      </c>
      <c r="G21" s="20" t="s">
        <v>114</v>
      </c>
      <c r="H21" s="14">
        <v>45505</v>
      </c>
      <c r="I21" s="11">
        <v>218500</v>
      </c>
      <c r="J21" s="19">
        <f>+EDATE(H21,1)</f>
        <v>45536</v>
      </c>
      <c r="K21" s="11">
        <v>0</v>
      </c>
      <c r="L21" s="11">
        <f>+I21</f>
        <v>218500</v>
      </c>
      <c r="M21" s="1" t="s">
        <v>6</v>
      </c>
    </row>
    <row r="22" spans="3:13" ht="15.75" x14ac:dyDescent="0.25">
      <c r="C22" s="1">
        <v>14</v>
      </c>
      <c r="D22" s="3" t="s">
        <v>113</v>
      </c>
      <c r="E22" t="s">
        <v>112</v>
      </c>
      <c r="F22" s="20" t="s">
        <v>111</v>
      </c>
      <c r="G22" s="20" t="s">
        <v>110</v>
      </c>
      <c r="H22" s="14">
        <v>45504</v>
      </c>
      <c r="I22" s="11">
        <v>187065.45</v>
      </c>
      <c r="J22" s="19">
        <f>+EDATE(H22,1)</f>
        <v>45535</v>
      </c>
      <c r="K22" s="11">
        <v>0</v>
      </c>
      <c r="L22" s="11">
        <f>+I22</f>
        <v>187065.45</v>
      </c>
      <c r="M22" s="1" t="s">
        <v>6</v>
      </c>
    </row>
    <row r="23" spans="3:13" ht="15.75" x14ac:dyDescent="0.25">
      <c r="C23" s="1">
        <v>15</v>
      </c>
      <c r="D23" s="3" t="s">
        <v>109</v>
      </c>
      <c r="E23" t="s">
        <v>108</v>
      </c>
      <c r="F23" s="20" t="s">
        <v>107</v>
      </c>
      <c r="G23" s="20" t="s">
        <v>106</v>
      </c>
      <c r="H23" s="14">
        <v>45477</v>
      </c>
      <c r="I23" s="11">
        <v>170287.5</v>
      </c>
      <c r="J23" s="19">
        <f>+EDATE(H23,1)</f>
        <v>45508</v>
      </c>
      <c r="K23" s="11">
        <v>0</v>
      </c>
      <c r="L23" s="11">
        <f>+I23</f>
        <v>170287.5</v>
      </c>
      <c r="M23" s="1" t="s">
        <v>6</v>
      </c>
    </row>
    <row r="24" spans="3:13" ht="15.75" x14ac:dyDescent="0.25">
      <c r="C24" s="1">
        <v>16</v>
      </c>
      <c r="D24" s="3" t="s">
        <v>105</v>
      </c>
      <c r="E24" t="s">
        <v>104</v>
      </c>
      <c r="F24" s="20" t="s">
        <v>35</v>
      </c>
      <c r="G24" s="20" t="s">
        <v>103</v>
      </c>
      <c r="H24" s="14">
        <v>45516</v>
      </c>
      <c r="I24" s="11">
        <v>165900.63</v>
      </c>
      <c r="J24" s="19">
        <f>+EDATE(H24,1)</f>
        <v>45547</v>
      </c>
      <c r="K24" s="11">
        <v>0</v>
      </c>
      <c r="L24" s="11">
        <f>+I24</f>
        <v>165900.63</v>
      </c>
      <c r="M24" s="1" t="s">
        <v>6</v>
      </c>
    </row>
    <row r="25" spans="3:13" ht="15.75" x14ac:dyDescent="0.25">
      <c r="C25" s="1">
        <v>17</v>
      </c>
      <c r="D25" s="3" t="s">
        <v>89</v>
      </c>
      <c r="E25" t="s">
        <v>88</v>
      </c>
      <c r="F25" s="20" t="s">
        <v>35</v>
      </c>
      <c r="G25" s="20" t="s">
        <v>102</v>
      </c>
      <c r="H25" s="14">
        <v>45534</v>
      </c>
      <c r="I25" s="11">
        <v>162274.54999999999</v>
      </c>
      <c r="J25" s="19">
        <f>+EDATE(H25,1)</f>
        <v>45565</v>
      </c>
      <c r="K25" s="11">
        <v>0</v>
      </c>
      <c r="L25" s="11">
        <f>+I25</f>
        <v>162274.54999999999</v>
      </c>
      <c r="M25" s="1" t="s">
        <v>6</v>
      </c>
    </row>
    <row r="26" spans="3:13" ht="15.75" x14ac:dyDescent="0.25">
      <c r="C26" s="1">
        <v>18</v>
      </c>
      <c r="D26" s="3" t="s">
        <v>101</v>
      </c>
      <c r="E26" t="s">
        <v>100</v>
      </c>
      <c r="F26" s="20" t="s">
        <v>35</v>
      </c>
      <c r="G26" s="20" t="s">
        <v>99</v>
      </c>
      <c r="H26" s="14">
        <v>45526</v>
      </c>
      <c r="I26" s="11">
        <v>118275</v>
      </c>
      <c r="J26" s="19">
        <f>+EDATE(H26,1)</f>
        <v>45557</v>
      </c>
      <c r="K26" s="11">
        <v>0</v>
      </c>
      <c r="L26" s="11">
        <f>+I26</f>
        <v>118275</v>
      </c>
      <c r="M26" s="1" t="s">
        <v>6</v>
      </c>
    </row>
    <row r="27" spans="3:13" ht="15.75" x14ac:dyDescent="0.25">
      <c r="C27" s="1">
        <v>19</v>
      </c>
      <c r="D27" s="3" t="s">
        <v>98</v>
      </c>
      <c r="E27" t="s">
        <v>97</v>
      </c>
      <c r="F27" s="20" t="s">
        <v>96</v>
      </c>
      <c r="G27" s="20" t="s">
        <v>95</v>
      </c>
      <c r="H27" s="14">
        <v>45519</v>
      </c>
      <c r="I27" s="11">
        <v>117295.36</v>
      </c>
      <c r="J27" s="19">
        <f>+EDATE(H27,1)</f>
        <v>45550</v>
      </c>
      <c r="K27" s="11">
        <v>0</v>
      </c>
      <c r="L27" s="11">
        <f>+I27</f>
        <v>117295.36</v>
      </c>
      <c r="M27" s="1" t="s">
        <v>6</v>
      </c>
    </row>
    <row r="28" spans="3:13" ht="15.75" x14ac:dyDescent="0.25">
      <c r="C28" s="1">
        <v>20</v>
      </c>
      <c r="D28" s="3" t="s">
        <v>94</v>
      </c>
      <c r="E28" t="s">
        <v>93</v>
      </c>
      <c r="F28" s="20" t="s">
        <v>92</v>
      </c>
      <c r="G28" s="20" t="s">
        <v>91</v>
      </c>
      <c r="H28" s="14">
        <v>45526</v>
      </c>
      <c r="I28" s="11">
        <v>81015.81</v>
      </c>
      <c r="J28" s="19">
        <f>+EDATE(H28,1)</f>
        <v>45557</v>
      </c>
      <c r="K28" s="11">
        <v>0</v>
      </c>
      <c r="L28" s="11">
        <f>+I28</f>
        <v>81015.81</v>
      </c>
      <c r="M28" s="1" t="s">
        <v>6</v>
      </c>
    </row>
    <row r="29" spans="3:13" ht="15.75" x14ac:dyDescent="0.25">
      <c r="C29" s="1">
        <v>21</v>
      </c>
      <c r="D29" s="3" t="s">
        <v>37</v>
      </c>
      <c r="E29" t="s">
        <v>36</v>
      </c>
      <c r="F29" s="20" t="s">
        <v>35</v>
      </c>
      <c r="G29" s="20" t="s">
        <v>90</v>
      </c>
      <c r="H29" s="14">
        <v>45534</v>
      </c>
      <c r="I29" s="11">
        <v>78701.8</v>
      </c>
      <c r="J29" s="19">
        <f>+EDATE(H29,1)</f>
        <v>45565</v>
      </c>
      <c r="K29" s="11">
        <v>0</v>
      </c>
      <c r="L29" s="11">
        <f>+I29</f>
        <v>78701.8</v>
      </c>
      <c r="M29" s="1" t="s">
        <v>6</v>
      </c>
    </row>
    <row r="30" spans="3:13" ht="15.75" x14ac:dyDescent="0.25">
      <c r="C30" s="1">
        <v>22</v>
      </c>
      <c r="D30" s="3" t="s">
        <v>89</v>
      </c>
      <c r="E30" t="s">
        <v>88</v>
      </c>
      <c r="F30" s="20" t="s">
        <v>35</v>
      </c>
      <c r="G30" s="20" t="s">
        <v>18</v>
      </c>
      <c r="H30" s="14">
        <v>45531</v>
      </c>
      <c r="I30" s="11">
        <v>42750</v>
      </c>
      <c r="J30" s="19">
        <f>+EDATE(H30,1)</f>
        <v>45562</v>
      </c>
      <c r="K30" s="11">
        <v>0</v>
      </c>
      <c r="L30" s="11">
        <f>+I30</f>
        <v>42750</v>
      </c>
      <c r="M30" s="1" t="s">
        <v>6</v>
      </c>
    </row>
    <row r="31" spans="3:13" ht="15.75" x14ac:dyDescent="0.25">
      <c r="C31" s="1">
        <v>23</v>
      </c>
      <c r="D31" s="3" t="s">
        <v>37</v>
      </c>
      <c r="E31" t="s">
        <v>36</v>
      </c>
      <c r="F31" s="20" t="s">
        <v>35</v>
      </c>
      <c r="G31" s="20" t="s">
        <v>87</v>
      </c>
      <c r="H31" s="14">
        <v>45534</v>
      </c>
      <c r="I31" s="11">
        <v>41898.800000000003</v>
      </c>
      <c r="J31" s="19">
        <f>+EDATE(H31,1)</f>
        <v>45565</v>
      </c>
      <c r="K31" s="11">
        <v>0</v>
      </c>
      <c r="L31" s="11">
        <f>+I31</f>
        <v>41898.800000000003</v>
      </c>
      <c r="M31" s="1" t="s">
        <v>6</v>
      </c>
    </row>
    <row r="32" spans="3:13" ht="15.75" x14ac:dyDescent="0.25">
      <c r="C32" s="1">
        <v>24</v>
      </c>
      <c r="D32" s="3" t="s">
        <v>86</v>
      </c>
      <c r="E32" t="s">
        <v>85</v>
      </c>
      <c r="F32" s="20" t="s">
        <v>35</v>
      </c>
      <c r="G32" s="20" t="s">
        <v>84</v>
      </c>
      <c r="H32" s="14">
        <v>45509</v>
      </c>
      <c r="I32" s="11">
        <v>41518.04</v>
      </c>
      <c r="J32" s="19">
        <f>+EDATE(H32,1)</f>
        <v>45540</v>
      </c>
      <c r="K32" s="11">
        <v>0</v>
      </c>
      <c r="L32" s="11">
        <f>+I32</f>
        <v>41518.04</v>
      </c>
      <c r="M32" s="1" t="s">
        <v>6</v>
      </c>
    </row>
    <row r="33" spans="3:13" ht="15.75" x14ac:dyDescent="0.25">
      <c r="C33" s="1">
        <v>25</v>
      </c>
      <c r="D33" s="3" t="s">
        <v>64</v>
      </c>
      <c r="E33" t="s">
        <v>63</v>
      </c>
      <c r="F33" s="20" t="s">
        <v>62</v>
      </c>
      <c r="G33" s="20" t="s">
        <v>83</v>
      </c>
      <c r="H33" s="14">
        <v>45525</v>
      </c>
      <c r="I33" s="11">
        <v>41355</v>
      </c>
      <c r="J33" s="19">
        <f>+EDATE(H33,1)</f>
        <v>45556</v>
      </c>
      <c r="K33" s="11">
        <v>0</v>
      </c>
      <c r="L33" s="11">
        <f>+I33</f>
        <v>41355</v>
      </c>
      <c r="M33" s="1" t="s">
        <v>6</v>
      </c>
    </row>
    <row r="34" spans="3:13" ht="15.75" x14ac:dyDescent="0.25">
      <c r="C34" s="1">
        <v>26</v>
      </c>
      <c r="D34" s="3" t="s">
        <v>82</v>
      </c>
      <c r="E34" t="s">
        <v>81</v>
      </c>
      <c r="F34" s="20" t="s">
        <v>35</v>
      </c>
      <c r="G34" s="20" t="s">
        <v>80</v>
      </c>
      <c r="H34" s="14">
        <v>45524</v>
      </c>
      <c r="I34" s="11">
        <v>39391.75</v>
      </c>
      <c r="J34" s="19">
        <f>+EDATE(H34,1)</f>
        <v>45555</v>
      </c>
      <c r="K34" s="11">
        <v>0</v>
      </c>
      <c r="L34" s="11">
        <f>+I34</f>
        <v>39391.75</v>
      </c>
      <c r="M34" s="1" t="s">
        <v>6</v>
      </c>
    </row>
    <row r="35" spans="3:13" ht="15.75" x14ac:dyDescent="0.25">
      <c r="C35" s="1">
        <v>27</v>
      </c>
      <c r="D35" s="3" t="s">
        <v>79</v>
      </c>
      <c r="E35" t="s">
        <v>78</v>
      </c>
      <c r="F35" s="20" t="s">
        <v>77</v>
      </c>
      <c r="G35" s="20" t="s">
        <v>76</v>
      </c>
      <c r="H35" s="14">
        <v>45529</v>
      </c>
      <c r="I35" s="11">
        <v>36167.43</v>
      </c>
      <c r="J35" s="19">
        <f>+EDATE(H35,1)</f>
        <v>45560</v>
      </c>
      <c r="K35" s="11">
        <v>0</v>
      </c>
      <c r="L35" s="11">
        <f>+I35</f>
        <v>36167.43</v>
      </c>
      <c r="M35" s="1" t="s">
        <v>6</v>
      </c>
    </row>
    <row r="36" spans="3:13" ht="15.75" x14ac:dyDescent="0.25">
      <c r="C36" s="1">
        <v>28</v>
      </c>
      <c r="D36" s="3" t="s">
        <v>75</v>
      </c>
      <c r="E36" t="s">
        <v>74</v>
      </c>
      <c r="F36" s="20" t="s">
        <v>70</v>
      </c>
      <c r="G36" s="20" t="s">
        <v>73</v>
      </c>
      <c r="H36" s="14">
        <v>45534</v>
      </c>
      <c r="I36" s="11">
        <v>34241.69</v>
      </c>
      <c r="J36" s="19">
        <f>+EDATE(H36,1)</f>
        <v>45565</v>
      </c>
      <c r="K36" s="11">
        <v>0</v>
      </c>
      <c r="L36" s="11">
        <f>+I36</f>
        <v>34241.69</v>
      </c>
      <c r="M36" s="1" t="s">
        <v>6</v>
      </c>
    </row>
    <row r="37" spans="3:13" ht="15.75" x14ac:dyDescent="0.25">
      <c r="C37" s="1">
        <v>29</v>
      </c>
      <c r="D37" s="3" t="s">
        <v>72</v>
      </c>
      <c r="E37" t="s">
        <v>71</v>
      </c>
      <c r="F37" s="20" t="s">
        <v>70</v>
      </c>
      <c r="G37" s="20" t="s">
        <v>69</v>
      </c>
      <c r="H37" s="14">
        <v>45534</v>
      </c>
      <c r="I37" s="11">
        <v>34147.14</v>
      </c>
      <c r="J37" s="19">
        <f>+EDATE(H37,1)</f>
        <v>45565</v>
      </c>
      <c r="K37" s="11">
        <v>0</v>
      </c>
      <c r="L37" s="11">
        <f>+I37</f>
        <v>34147.14</v>
      </c>
      <c r="M37" s="1" t="s">
        <v>6</v>
      </c>
    </row>
    <row r="38" spans="3:13" ht="15.75" x14ac:dyDescent="0.25">
      <c r="C38" s="1">
        <v>30</v>
      </c>
      <c r="D38" s="3" t="s">
        <v>68</v>
      </c>
      <c r="E38" t="s">
        <v>67</v>
      </c>
      <c r="F38" s="20" t="s">
        <v>66</v>
      </c>
      <c r="G38" s="20" t="s">
        <v>65</v>
      </c>
      <c r="H38" s="14">
        <v>45509</v>
      </c>
      <c r="I38" s="11">
        <v>30523.5</v>
      </c>
      <c r="J38" s="19">
        <f>+EDATE(H38,1)</f>
        <v>45540</v>
      </c>
      <c r="K38" s="11">
        <v>0</v>
      </c>
      <c r="L38" s="11">
        <f>+I38</f>
        <v>30523.5</v>
      </c>
      <c r="M38" s="1" t="s">
        <v>6</v>
      </c>
    </row>
    <row r="39" spans="3:13" ht="15.75" x14ac:dyDescent="0.25">
      <c r="C39" s="1">
        <v>31</v>
      </c>
      <c r="D39" s="3" t="s">
        <v>64</v>
      </c>
      <c r="E39" t="s">
        <v>63</v>
      </c>
      <c r="F39" s="20" t="s">
        <v>62</v>
      </c>
      <c r="G39" s="20" t="s">
        <v>61</v>
      </c>
      <c r="H39" s="14">
        <v>45527</v>
      </c>
      <c r="I39" s="11">
        <v>27270</v>
      </c>
      <c r="J39" s="19">
        <f>+EDATE(H39,1)</f>
        <v>45558</v>
      </c>
      <c r="K39" s="11">
        <v>0</v>
      </c>
      <c r="L39" s="11">
        <f>+I39</f>
        <v>27270</v>
      </c>
      <c r="M39" s="1" t="s">
        <v>6</v>
      </c>
    </row>
    <row r="40" spans="3:13" ht="15.75" x14ac:dyDescent="0.25">
      <c r="C40" s="1">
        <v>32</v>
      </c>
      <c r="D40" s="3" t="s">
        <v>60</v>
      </c>
      <c r="E40" t="s">
        <v>59</v>
      </c>
      <c r="F40" s="20" t="s">
        <v>35</v>
      </c>
      <c r="G40" s="20" t="s">
        <v>58</v>
      </c>
      <c r="H40" s="14">
        <v>45518</v>
      </c>
      <c r="I40" s="11">
        <v>24293.4</v>
      </c>
      <c r="J40" s="19">
        <f>+EDATE(H40,1)</f>
        <v>45549</v>
      </c>
      <c r="K40" s="11">
        <v>0</v>
      </c>
      <c r="L40" s="11">
        <f>+I40</f>
        <v>24293.4</v>
      </c>
      <c r="M40" s="1" t="s">
        <v>6</v>
      </c>
    </row>
    <row r="41" spans="3:13" ht="15.75" x14ac:dyDescent="0.25">
      <c r="C41" s="1">
        <v>33</v>
      </c>
      <c r="D41" s="3" t="s">
        <v>57</v>
      </c>
      <c r="E41" t="s">
        <v>56</v>
      </c>
      <c r="F41" s="20" t="s">
        <v>55</v>
      </c>
      <c r="G41" s="20" t="s">
        <v>54</v>
      </c>
      <c r="H41" s="14">
        <v>45509</v>
      </c>
      <c r="I41" s="11">
        <v>20662.5</v>
      </c>
      <c r="J41" s="19">
        <f>+EDATE(H41,1)</f>
        <v>45540</v>
      </c>
      <c r="K41" s="11">
        <v>0</v>
      </c>
      <c r="L41" s="11">
        <f>+I41</f>
        <v>20662.5</v>
      </c>
      <c r="M41" s="1" t="s">
        <v>6</v>
      </c>
    </row>
    <row r="42" spans="3:13" ht="15.75" x14ac:dyDescent="0.25">
      <c r="C42" s="1">
        <v>34</v>
      </c>
      <c r="D42" s="3" t="s">
        <v>53</v>
      </c>
      <c r="E42" t="s">
        <v>52</v>
      </c>
      <c r="F42" s="20" t="s">
        <v>35</v>
      </c>
      <c r="G42" s="20" t="s">
        <v>51</v>
      </c>
      <c r="H42" s="14">
        <v>45531</v>
      </c>
      <c r="I42" s="11">
        <v>15770</v>
      </c>
      <c r="J42" s="19">
        <f>+EDATE(H42,1)</f>
        <v>45562</v>
      </c>
      <c r="K42" s="11">
        <v>0</v>
      </c>
      <c r="L42" s="11">
        <f>+I42</f>
        <v>15770</v>
      </c>
      <c r="M42" s="1" t="s">
        <v>6</v>
      </c>
    </row>
    <row r="43" spans="3:13" ht="15.75" x14ac:dyDescent="0.25">
      <c r="C43" s="1">
        <v>35</v>
      </c>
      <c r="D43" s="3" t="s">
        <v>50</v>
      </c>
      <c r="E43" t="s">
        <v>49</v>
      </c>
      <c r="F43" s="20" t="s">
        <v>35</v>
      </c>
      <c r="G43" s="20" t="s">
        <v>48</v>
      </c>
      <c r="H43" s="14">
        <v>45533</v>
      </c>
      <c r="I43" s="11">
        <v>14943.5</v>
      </c>
      <c r="J43" s="19">
        <f>+EDATE(H43,1)</f>
        <v>45564</v>
      </c>
      <c r="K43" s="11">
        <v>0</v>
      </c>
      <c r="L43" s="11">
        <f>+I43</f>
        <v>14943.5</v>
      </c>
      <c r="M43" s="1" t="s">
        <v>6</v>
      </c>
    </row>
    <row r="44" spans="3:13" ht="15.75" x14ac:dyDescent="0.25">
      <c r="C44" s="1">
        <v>36</v>
      </c>
      <c r="D44" s="3" t="s">
        <v>47</v>
      </c>
      <c r="E44" t="s">
        <v>46</v>
      </c>
      <c r="F44" s="20" t="s">
        <v>35</v>
      </c>
      <c r="G44" s="20" t="s">
        <v>45</v>
      </c>
      <c r="H44" s="14">
        <v>45526</v>
      </c>
      <c r="I44" s="11">
        <v>14250</v>
      </c>
      <c r="J44" s="19">
        <f>+EDATE(H44,1)</f>
        <v>45557</v>
      </c>
      <c r="K44" s="11">
        <v>0</v>
      </c>
      <c r="L44" s="11">
        <f>+I44</f>
        <v>14250</v>
      </c>
      <c r="M44" s="1" t="s">
        <v>6</v>
      </c>
    </row>
    <row r="45" spans="3:13" ht="15.75" x14ac:dyDescent="0.25">
      <c r="C45" s="1">
        <v>37</v>
      </c>
      <c r="D45" s="3" t="s">
        <v>10</v>
      </c>
      <c r="E45" t="s">
        <v>9</v>
      </c>
      <c r="F45" s="20" t="s">
        <v>8</v>
      </c>
      <c r="G45" s="20" t="s">
        <v>44</v>
      </c>
      <c r="H45" s="14">
        <v>45526</v>
      </c>
      <c r="I45" s="11">
        <v>11400</v>
      </c>
      <c r="J45" s="19">
        <f>+EDATE(H45,1)</f>
        <v>45557</v>
      </c>
      <c r="K45" s="11">
        <v>0</v>
      </c>
      <c r="L45" s="11">
        <f>+I45</f>
        <v>11400</v>
      </c>
      <c r="M45" s="1" t="s">
        <v>6</v>
      </c>
    </row>
    <row r="46" spans="3:13" ht="15.75" x14ac:dyDescent="0.25">
      <c r="C46" s="1">
        <v>38</v>
      </c>
      <c r="D46" s="3" t="s">
        <v>43</v>
      </c>
      <c r="E46" t="s">
        <v>42</v>
      </c>
      <c r="F46" s="20" t="s">
        <v>35</v>
      </c>
      <c r="G46" s="20" t="s">
        <v>41</v>
      </c>
      <c r="H46" s="14">
        <v>45505</v>
      </c>
      <c r="I46" s="11">
        <v>11400</v>
      </c>
      <c r="J46" s="19">
        <f>+EDATE(H46,1)</f>
        <v>45536</v>
      </c>
      <c r="K46" s="11">
        <v>0</v>
      </c>
      <c r="L46" s="11">
        <f>+I46</f>
        <v>11400</v>
      </c>
      <c r="M46" s="1" t="s">
        <v>6</v>
      </c>
    </row>
    <row r="47" spans="3:13" ht="15.75" x14ac:dyDescent="0.25">
      <c r="C47" s="1">
        <v>39</v>
      </c>
      <c r="D47" s="3" t="s">
        <v>40</v>
      </c>
      <c r="E47" t="s">
        <v>39</v>
      </c>
      <c r="F47" s="20" t="s">
        <v>35</v>
      </c>
      <c r="G47" s="20" t="s">
        <v>38</v>
      </c>
      <c r="H47" s="14">
        <v>45532</v>
      </c>
      <c r="I47" s="11">
        <v>10830</v>
      </c>
      <c r="J47" s="19">
        <f>+EDATE(H47,1)</f>
        <v>45563</v>
      </c>
      <c r="K47" s="11">
        <v>0</v>
      </c>
      <c r="L47" s="11">
        <f>+I47</f>
        <v>10830</v>
      </c>
      <c r="M47" s="1" t="s">
        <v>6</v>
      </c>
    </row>
    <row r="48" spans="3:13" ht="15.75" x14ac:dyDescent="0.25">
      <c r="C48" s="1">
        <v>40</v>
      </c>
      <c r="D48" s="3" t="s">
        <v>37</v>
      </c>
      <c r="E48" t="s">
        <v>36</v>
      </c>
      <c r="F48" s="20" t="s">
        <v>35</v>
      </c>
      <c r="G48" s="20" t="s">
        <v>34</v>
      </c>
      <c r="H48" s="14">
        <v>45530</v>
      </c>
      <c r="I48" s="11">
        <v>8521.5</v>
      </c>
      <c r="J48" s="19">
        <f>+EDATE(H48,1)</f>
        <v>45561</v>
      </c>
      <c r="K48" s="11">
        <v>0</v>
      </c>
      <c r="L48" s="11">
        <f>+I48</f>
        <v>8521.5</v>
      </c>
      <c r="M48" s="1" t="s">
        <v>6</v>
      </c>
    </row>
    <row r="49" spans="3:13" ht="15.75" x14ac:dyDescent="0.25">
      <c r="C49" s="1">
        <v>41</v>
      </c>
      <c r="D49" s="3" t="s">
        <v>33</v>
      </c>
      <c r="E49" t="s">
        <v>32</v>
      </c>
      <c r="F49" s="20" t="s">
        <v>31</v>
      </c>
      <c r="G49" s="20" t="s">
        <v>30</v>
      </c>
      <c r="H49" s="14">
        <v>45524</v>
      </c>
      <c r="I49" s="11">
        <v>8207.56</v>
      </c>
      <c r="J49" s="19">
        <f>+EDATE(H49,1)</f>
        <v>45555</v>
      </c>
      <c r="K49" s="11">
        <v>0</v>
      </c>
      <c r="L49" s="11">
        <f>+I49</f>
        <v>8207.56</v>
      </c>
      <c r="M49" s="1" t="s">
        <v>6</v>
      </c>
    </row>
    <row r="50" spans="3:13" ht="15.75" x14ac:dyDescent="0.25">
      <c r="C50" s="1">
        <v>42</v>
      </c>
      <c r="D50" s="3" t="s">
        <v>29</v>
      </c>
      <c r="E50" t="s">
        <v>28</v>
      </c>
      <c r="F50" s="20" t="s">
        <v>27</v>
      </c>
      <c r="G50" s="20" t="s">
        <v>26</v>
      </c>
      <c r="H50" s="14">
        <v>45516</v>
      </c>
      <c r="I50" s="11">
        <v>7500</v>
      </c>
      <c r="J50" s="19">
        <f>+EDATE(H50,1)</f>
        <v>45547</v>
      </c>
      <c r="K50" s="11">
        <v>0</v>
      </c>
      <c r="L50" s="11">
        <f>+I50</f>
        <v>7500</v>
      </c>
      <c r="M50" s="1" t="s">
        <v>6</v>
      </c>
    </row>
    <row r="51" spans="3:13" ht="15.75" x14ac:dyDescent="0.25">
      <c r="C51" s="1">
        <v>43</v>
      </c>
      <c r="D51" s="3" t="s">
        <v>25</v>
      </c>
      <c r="E51" t="s">
        <v>24</v>
      </c>
      <c r="F51" s="20" t="s">
        <v>23</v>
      </c>
      <c r="G51" s="20" t="s">
        <v>22</v>
      </c>
      <c r="H51" s="14">
        <v>45505</v>
      </c>
      <c r="I51" s="11">
        <v>7362.5</v>
      </c>
      <c r="J51" s="19">
        <f>+EDATE(H51,1)</f>
        <v>45536</v>
      </c>
      <c r="K51" s="11">
        <v>0</v>
      </c>
      <c r="L51" s="11">
        <f>+I51</f>
        <v>7362.5</v>
      </c>
      <c r="M51" s="1" t="s">
        <v>6</v>
      </c>
    </row>
    <row r="52" spans="3:13" ht="15.75" customHeight="1" x14ac:dyDescent="0.3">
      <c r="C52" s="1">
        <v>44</v>
      </c>
      <c r="D52" s="21" t="s">
        <v>21</v>
      </c>
      <c r="E52" t="s">
        <v>20</v>
      </c>
      <c r="F52" s="20" t="s">
        <v>19</v>
      </c>
      <c r="G52" s="20" t="s">
        <v>18</v>
      </c>
      <c r="H52" s="14">
        <v>45520</v>
      </c>
      <c r="I52" s="11">
        <v>5773.1</v>
      </c>
      <c r="J52" s="19">
        <f>+EDATE(H52,1)</f>
        <v>45551</v>
      </c>
      <c r="K52" s="11">
        <v>0</v>
      </c>
      <c r="L52" s="11">
        <f>+I52</f>
        <v>5773.1</v>
      </c>
      <c r="M52" s="1" t="s">
        <v>6</v>
      </c>
    </row>
    <row r="53" spans="3:13" ht="15.75" customHeight="1" x14ac:dyDescent="0.3">
      <c r="C53" s="1">
        <v>45</v>
      </c>
      <c r="D53" s="21" t="s">
        <v>10</v>
      </c>
      <c r="E53" t="s">
        <v>9</v>
      </c>
      <c r="F53" s="20" t="s">
        <v>8</v>
      </c>
      <c r="G53" s="20" t="s">
        <v>17</v>
      </c>
      <c r="H53" s="14">
        <v>45511</v>
      </c>
      <c r="I53" s="11">
        <v>5130</v>
      </c>
      <c r="J53" s="19">
        <f>+EDATE(H53,1)</f>
        <v>45542</v>
      </c>
      <c r="K53" s="11">
        <v>0</v>
      </c>
      <c r="L53" s="11">
        <f>+I53</f>
        <v>5130</v>
      </c>
      <c r="M53" s="1" t="s">
        <v>6</v>
      </c>
    </row>
    <row r="54" spans="3:13" ht="15.75" x14ac:dyDescent="0.25">
      <c r="C54" s="1">
        <v>46</v>
      </c>
      <c r="D54" s="3" t="s">
        <v>10</v>
      </c>
      <c r="E54" t="s">
        <v>9</v>
      </c>
      <c r="F54" s="20" t="s">
        <v>8</v>
      </c>
      <c r="G54" s="20" t="s">
        <v>16</v>
      </c>
      <c r="H54" s="14">
        <v>45526</v>
      </c>
      <c r="I54" s="11">
        <v>3086.55</v>
      </c>
      <c r="J54" s="19">
        <f>+EDATE(H54,1)</f>
        <v>45557</v>
      </c>
      <c r="K54" s="11">
        <v>0</v>
      </c>
      <c r="L54" s="11">
        <f>+I54</f>
        <v>3086.55</v>
      </c>
      <c r="M54" s="1" t="s">
        <v>6</v>
      </c>
    </row>
    <row r="55" spans="3:13" ht="15.75" customHeight="1" x14ac:dyDescent="0.3">
      <c r="C55" s="1">
        <v>47</v>
      </c>
      <c r="D55" s="21" t="s">
        <v>15</v>
      </c>
      <c r="E55" t="s">
        <v>14</v>
      </c>
      <c r="F55" s="20" t="s">
        <v>13</v>
      </c>
      <c r="G55" s="20" t="s">
        <v>12</v>
      </c>
      <c r="H55" s="14">
        <v>45534</v>
      </c>
      <c r="I55" s="11">
        <v>3016.33</v>
      </c>
      <c r="J55" s="19">
        <f>+EDATE(H55,1)</f>
        <v>45565</v>
      </c>
      <c r="K55" s="11">
        <v>0</v>
      </c>
      <c r="L55" s="11">
        <f>+I55</f>
        <v>3016.33</v>
      </c>
      <c r="M55" s="1" t="s">
        <v>6</v>
      </c>
    </row>
    <row r="56" spans="3:13" ht="15.75" x14ac:dyDescent="0.25">
      <c r="C56" s="1">
        <v>48</v>
      </c>
      <c r="D56" s="3" t="s">
        <v>10</v>
      </c>
      <c r="E56" t="s">
        <v>9</v>
      </c>
      <c r="F56" s="20" t="s">
        <v>8</v>
      </c>
      <c r="G56" s="20" t="s">
        <v>11</v>
      </c>
      <c r="H56" s="14">
        <v>45533</v>
      </c>
      <c r="I56" s="11">
        <v>2545.0500000000002</v>
      </c>
      <c r="J56" s="19">
        <f>+EDATE(H56,1)</f>
        <v>45564</v>
      </c>
      <c r="K56" s="11">
        <v>0</v>
      </c>
      <c r="L56" s="11">
        <f>+I56</f>
        <v>2545.0500000000002</v>
      </c>
      <c r="M56" s="1" t="s">
        <v>6</v>
      </c>
    </row>
    <row r="57" spans="3:13" ht="15.75" x14ac:dyDescent="0.25">
      <c r="C57" s="1">
        <v>49</v>
      </c>
      <c r="D57" s="3" t="s">
        <v>10</v>
      </c>
      <c r="E57" t="s">
        <v>9</v>
      </c>
      <c r="F57" s="20" t="s">
        <v>8</v>
      </c>
      <c r="G57" s="20" t="s">
        <v>7</v>
      </c>
      <c r="H57" s="14">
        <v>45530</v>
      </c>
      <c r="I57" s="11">
        <v>2382.6</v>
      </c>
      <c r="J57" s="19">
        <f>+EDATE(H57,1)</f>
        <v>45561</v>
      </c>
      <c r="K57" s="11">
        <v>0</v>
      </c>
      <c r="L57" s="11">
        <f>+I57</f>
        <v>2382.6</v>
      </c>
      <c r="M57" s="1" t="s">
        <v>6</v>
      </c>
    </row>
    <row r="58" spans="3:13" ht="15.75" x14ac:dyDescent="0.25">
      <c r="C58" s="13"/>
      <c r="D58" s="5"/>
      <c r="E58" s="12"/>
      <c r="F58" s="14"/>
      <c r="G58" s="12"/>
      <c r="H58" s="13"/>
      <c r="I58" s="11"/>
      <c r="J58" s="12"/>
      <c r="K58" s="11"/>
      <c r="L58" s="11"/>
    </row>
    <row r="59" spans="3:13" ht="19.5" customHeight="1" thickBot="1" x14ac:dyDescent="0.4">
      <c r="C59" s="13"/>
      <c r="D59" s="18" t="s">
        <v>5</v>
      </c>
      <c r="E59" s="17" t="s">
        <v>4</v>
      </c>
      <c r="F59" s="14"/>
      <c r="G59" s="12"/>
      <c r="H59" s="16" t="s">
        <v>3</v>
      </c>
      <c r="I59" s="15">
        <f>SUM(I9:I58)</f>
        <v>8068892.0399999991</v>
      </c>
      <c r="J59" s="12"/>
      <c r="K59" s="15">
        <f>SUM(K9:K58)</f>
        <v>0</v>
      </c>
      <c r="L59" s="15">
        <f>SUM(L9:L58)</f>
        <v>8068892.0399999991</v>
      </c>
    </row>
    <row r="60" spans="3:13" ht="16.5" thickTop="1" x14ac:dyDescent="0.25">
      <c r="C60" s="13"/>
      <c r="D60" s="5" t="s">
        <v>2</v>
      </c>
      <c r="E60" s="5"/>
      <c r="F60" s="5"/>
      <c r="G60" s="5"/>
      <c r="H60" s="13"/>
      <c r="I60" s="11"/>
      <c r="J60" s="5"/>
      <c r="K60" s="11"/>
      <c r="L60" s="11"/>
    </row>
    <row r="61" spans="3:13" ht="15.75" x14ac:dyDescent="0.25">
      <c r="C61" s="13"/>
      <c r="D61" s="5" t="s">
        <v>1</v>
      </c>
      <c r="E61" s="5"/>
      <c r="F61" s="5"/>
      <c r="G61" s="5"/>
      <c r="H61" s="13"/>
      <c r="I61" s="11"/>
      <c r="J61" s="5"/>
      <c r="K61" s="11"/>
      <c r="L61" s="11"/>
    </row>
    <row r="62" spans="3:13" ht="15.75" x14ac:dyDescent="0.25">
      <c r="C62" s="13"/>
      <c r="D62" s="5"/>
      <c r="E62" s="12"/>
      <c r="F62" s="14"/>
      <c r="G62" s="12"/>
      <c r="H62" s="13"/>
      <c r="I62" s="11"/>
      <c r="J62" s="12"/>
      <c r="K62" s="11"/>
      <c r="L62" s="11"/>
    </row>
    <row r="63" spans="3:13" ht="15.75" x14ac:dyDescent="0.25">
      <c r="C63" s="13"/>
      <c r="D63" s="5"/>
      <c r="E63" s="12"/>
      <c r="F63" s="14"/>
      <c r="G63" s="12"/>
      <c r="H63" s="13"/>
      <c r="I63" s="11"/>
      <c r="J63" s="12"/>
      <c r="K63" s="11"/>
      <c r="L63" s="11"/>
    </row>
    <row r="64" spans="3:13" ht="15.75" x14ac:dyDescent="0.25">
      <c r="C64" s="13"/>
      <c r="D64" s="5" t="s">
        <v>0</v>
      </c>
      <c r="E64" s="12"/>
      <c r="F64" s="14"/>
      <c r="G64" s="12"/>
      <c r="H64" s="13"/>
      <c r="I64" s="11"/>
      <c r="J64" s="12"/>
      <c r="K64" s="11"/>
      <c r="L64" s="11"/>
    </row>
    <row r="65" spans="3:12" ht="15.75" x14ac:dyDescent="0.25">
      <c r="C65" s="13"/>
      <c r="D65" s="5"/>
      <c r="E65" s="12"/>
      <c r="F65" s="14"/>
      <c r="G65" s="12"/>
      <c r="H65" s="13"/>
      <c r="I65" s="11"/>
      <c r="J65" s="12"/>
      <c r="K65" s="11"/>
      <c r="L65" s="11"/>
    </row>
    <row r="66" spans="3:12" ht="15.75" x14ac:dyDescent="0.25">
      <c r="C66" s="13"/>
      <c r="D66" s="5"/>
      <c r="E66" s="12"/>
      <c r="F66" s="14"/>
      <c r="G66" s="12"/>
      <c r="H66" s="13"/>
      <c r="I66" s="11"/>
      <c r="J66" s="12"/>
      <c r="K66" s="11"/>
      <c r="L66" s="11"/>
    </row>
    <row r="67" spans="3:12" ht="15.75" x14ac:dyDescent="0.25">
      <c r="C67" s="13"/>
      <c r="D67" s="5"/>
      <c r="E67" s="12"/>
      <c r="F67" s="14"/>
      <c r="G67" s="12"/>
      <c r="H67" s="13"/>
      <c r="I67" s="11"/>
      <c r="J67" s="12"/>
      <c r="K67" s="11"/>
      <c r="L67" s="11"/>
    </row>
    <row r="68" spans="3:12" ht="15.75" x14ac:dyDescent="0.25">
      <c r="C68" s="13"/>
      <c r="D68" s="5"/>
      <c r="E68" s="12"/>
      <c r="F68" s="14"/>
      <c r="G68" s="12"/>
      <c r="H68" s="13"/>
      <c r="I68" s="11"/>
      <c r="J68" s="12"/>
      <c r="K68" s="11"/>
      <c r="L68" s="11"/>
    </row>
    <row r="69" spans="3:12" ht="15.75" x14ac:dyDescent="0.25">
      <c r="C69" s="13"/>
      <c r="D69" s="5"/>
      <c r="E69" s="12"/>
      <c r="F69" s="14"/>
      <c r="G69" s="12"/>
      <c r="H69" s="13"/>
      <c r="I69" s="11"/>
      <c r="J69" s="12"/>
      <c r="K69" s="11"/>
      <c r="L69" s="11"/>
    </row>
    <row r="70" spans="3:12" ht="18.75" x14ac:dyDescent="0.3">
      <c r="C70" s="13"/>
      <c r="D70" s="4"/>
      <c r="E70" s="12"/>
      <c r="F70" s="14"/>
      <c r="G70" s="12"/>
      <c r="H70" s="13"/>
      <c r="I70" s="11"/>
      <c r="J70" s="12"/>
      <c r="K70" s="11"/>
      <c r="L70" s="11"/>
    </row>
    <row r="71" spans="3:12" ht="15.75" x14ac:dyDescent="0.25">
      <c r="C71" s="13"/>
      <c r="F71" s="12"/>
      <c r="G71" s="12"/>
      <c r="H71" s="13"/>
      <c r="I71" s="11"/>
      <c r="J71" s="12"/>
      <c r="K71" s="11"/>
      <c r="L71" s="11"/>
    </row>
    <row r="72" spans="3:12" ht="15.75" x14ac:dyDescent="0.25">
      <c r="C72" s="13"/>
      <c r="F72" s="12"/>
      <c r="G72" s="12"/>
      <c r="H72" s="13"/>
      <c r="I72" s="11"/>
      <c r="J72" s="12"/>
      <c r="K72" s="11"/>
      <c r="L72" s="11"/>
    </row>
    <row r="73" spans="3:12" ht="15.75" x14ac:dyDescent="0.25">
      <c r="C73" s="13"/>
      <c r="F73" s="12"/>
      <c r="G73" s="12"/>
      <c r="H73" s="13"/>
      <c r="I73" s="11"/>
      <c r="J73" s="12"/>
      <c r="K73" s="11"/>
      <c r="L73" s="11"/>
    </row>
    <row r="74" spans="3:12" ht="15.75" x14ac:dyDescent="0.25">
      <c r="C74" s="13"/>
      <c r="F74" s="12"/>
      <c r="G74" s="12"/>
      <c r="H74" s="13"/>
      <c r="I74" s="11"/>
      <c r="J74" s="12"/>
      <c r="K74" s="11"/>
      <c r="L74" s="11"/>
    </row>
    <row r="75" spans="3:12" ht="24.75" customHeight="1" x14ac:dyDescent="0.25">
      <c r="C75" s="13"/>
      <c r="E75" s="12"/>
      <c r="F75" s="12"/>
      <c r="G75" s="12"/>
      <c r="H75" s="13"/>
      <c r="I75" s="11"/>
      <c r="J75" s="12"/>
      <c r="K75" s="11"/>
      <c r="L75" s="11"/>
    </row>
    <row r="76" spans="3:12" ht="15.75" x14ac:dyDescent="0.25">
      <c r="C76" s="13"/>
      <c r="E76" s="12"/>
      <c r="F76" s="12"/>
      <c r="G76" s="12"/>
      <c r="H76" s="13"/>
      <c r="I76" s="11"/>
      <c r="J76" s="12"/>
      <c r="K76" s="11"/>
      <c r="L76" s="11"/>
    </row>
    <row r="77" spans="3:12" ht="12" customHeight="1" x14ac:dyDescent="0.25">
      <c r="C77" s="13"/>
      <c r="D77" s="5"/>
      <c r="E77" s="12"/>
      <c r="F77" s="12"/>
      <c r="G77" s="12"/>
      <c r="H77" s="13"/>
      <c r="I77" s="11"/>
      <c r="J77" s="12"/>
      <c r="K77" s="11"/>
      <c r="L77" s="11"/>
    </row>
    <row r="78" spans="3:12" ht="15.75" x14ac:dyDescent="0.25">
      <c r="C78" s="13"/>
      <c r="H78" s="13"/>
      <c r="I78" s="11"/>
      <c r="K78" s="11"/>
      <c r="L78" s="11"/>
    </row>
    <row r="79" spans="3:12" ht="15.75" x14ac:dyDescent="0.25">
      <c r="C79" s="13"/>
      <c r="H79" s="13"/>
      <c r="I79" s="11"/>
      <c r="K79" s="11"/>
      <c r="L79" s="11"/>
    </row>
    <row r="80" spans="3:12" ht="15.75" x14ac:dyDescent="0.25">
      <c r="C80" s="13"/>
      <c r="D80" s="5"/>
      <c r="E80" s="12"/>
      <c r="F80" s="12"/>
      <c r="G80" s="12"/>
      <c r="H80" s="13"/>
      <c r="I80" s="11"/>
      <c r="J80" s="12"/>
      <c r="K80" s="11"/>
      <c r="L80" s="11"/>
    </row>
    <row r="81" spans="4:12" x14ac:dyDescent="0.25">
      <c r="H81" s="1"/>
      <c r="I81" s="11"/>
      <c r="K81" s="11"/>
      <c r="L81" s="11"/>
    </row>
    <row r="82" spans="4:12" x14ac:dyDescent="0.25">
      <c r="H82" s="1"/>
      <c r="I82" s="11"/>
      <c r="K82" s="11"/>
      <c r="L82" s="11"/>
    </row>
    <row r="83" spans="4:12" x14ac:dyDescent="0.25">
      <c r="H83" s="1"/>
      <c r="I83" s="11"/>
      <c r="K83" s="11"/>
      <c r="L83" s="11"/>
    </row>
    <row r="84" spans="4:12" ht="24" x14ac:dyDescent="0.4">
      <c r="E84" s="9"/>
      <c r="F84" s="10"/>
      <c r="G84" s="9"/>
      <c r="H84" s="8"/>
      <c r="J84" s="9"/>
    </row>
    <row r="85" spans="4:12" ht="24" x14ac:dyDescent="0.4">
      <c r="E85" s="9"/>
      <c r="F85" s="10"/>
      <c r="G85" s="9"/>
      <c r="H85" s="8"/>
      <c r="J85" s="9"/>
    </row>
    <row r="86" spans="4:12" ht="24" x14ac:dyDescent="0.4">
      <c r="E86" s="7"/>
      <c r="F86" s="7"/>
      <c r="G86" s="7"/>
      <c r="H86" s="8"/>
      <c r="J86" s="7"/>
    </row>
    <row r="87" spans="4:12" x14ac:dyDescent="0.25">
      <c r="H87" s="6"/>
    </row>
    <row r="88" spans="4:12" x14ac:dyDescent="0.25">
      <c r="H88" s="6"/>
    </row>
    <row r="89" spans="4:12" ht="15.75" x14ac:dyDescent="0.25">
      <c r="D89" s="5"/>
    </row>
    <row r="90" spans="4:12" ht="18.75" x14ac:dyDescent="0.3">
      <c r="D90" s="4"/>
    </row>
  </sheetData>
  <mergeCells count="1">
    <mergeCell ref="E3:F3"/>
  </mergeCells>
  <hyperlinks>
    <hyperlink ref="E59" r:id="rId1" display="https://sb.gob.do/transparencia/finanzas/informes-financieros/informe-mensual-de-cuentas-por-pagar/" xr:uid="{0964FF98-B16D-4367-9945-2430443AC95B}"/>
  </hyperlinks>
  <pageMargins left="0.7" right="0.7" top="0.75" bottom="0.75" header="0.3" footer="0.3"/>
  <pageSetup scale="40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PAGOS A PROVEEDORES</vt:lpstr>
      <vt:lpstr>'PAGOS A PROVEEDORES'!Área_de_impresión</vt:lpstr>
      <vt:lpstr>'PAGOS A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Jayson Fernández Feliz</dc:creator>
  <cp:lastModifiedBy>Jayson Fernández Feliz</cp:lastModifiedBy>
  <dcterms:created xsi:type="dcterms:W3CDTF">2024-09-13T22:16:48Z</dcterms:created>
  <dcterms:modified xsi:type="dcterms:W3CDTF">2024-09-13T22:17:34Z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2024-09-13T22:17:33Z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0160877f-f3da-49a7-878f-b1bade612584</vt:lpwstr>
  </property>
  <property fmtid="{D5CDD505-2E9C-101B-9397-08002B2CF9AE}" pid="8" name="MSIP_Label_81f5a2da-7ac4-4e60-a27b-a125ee74514f_ContentBits">
    <vt:lpwstr>0</vt:lpwstr>
  </property>
</Properties>
</file>