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9.SEPTIEMBRE 2025\REPORTE PROVEEDORES\"/>
    </mc:Choice>
  </mc:AlternateContent>
  <xr:revisionPtr revIDLastSave="0" documentId="13_ncr:1_{8A9B6EE9-6187-44B0-8F3D-9DD1EA08F544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PROVEEDORES'!$C$8:$H$28</definedName>
    <definedName name="_xlnm.Print_Area" localSheetId="0">'PAGOS A PROVEEDORES'!$A$1:$M$57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7" i="1"/>
  <c r="I39" i="1"/>
  <c r="L11" i="1" l="1"/>
  <c r="L10" i="1"/>
  <c r="L9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36" i="1"/>
  <c r="L35" i="1"/>
  <c r="L34" i="1"/>
  <c r="L33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39" i="1" l="1"/>
  <c r="L39" i="1" l="1"/>
</calcChain>
</file>

<file path=xl/sharedStrings.xml><?xml version="1.0" encoding="utf-8"?>
<sst xmlns="http://schemas.openxmlformats.org/spreadsheetml/2006/main" count="163" uniqueCount="114">
  <si>
    <t>** Proveedores internacionales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</si>
  <si>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</si>
  <si>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</si>
  <si>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</si>
  <si>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</si>
  <si>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</si>
  <si>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</si>
  <si>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</si>
  <si>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</si>
  <si>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</si>
  <si>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</si>
  <si>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</si>
  <si>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</si>
  <si>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</si>
  <si>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</si>
  <si>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</si>
  <si>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</si>
  <si>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</si>
  <si>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</si>
  <si>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</si>
  <si>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SISTEMAS &amp; INGENIERIA, SRL</t>
  </si>
  <si>
    <t>AGUA CRYSTAL S A</t>
  </si>
  <si>
    <t>Trabajos de infraestructura y regulación de aceras, retiros y linderos de la sede central</t>
  </si>
  <si>
    <t xml:space="preserve">Servicio de tasación de terreno </t>
  </si>
  <si>
    <t>Suministro de agua potable</t>
  </si>
  <si>
    <t>B1500000072</t>
  </si>
  <si>
    <t>B1500000204</t>
  </si>
  <si>
    <t>**</t>
  </si>
  <si>
    <t>Corte 30 de septiembre 2025</t>
  </si>
  <si>
    <t>BD CONSULTORES INTERNACIONAL</t>
  </si>
  <si>
    <t>Renovación suscripción herramienta calidad de datos</t>
  </si>
  <si>
    <t>101820217</t>
  </si>
  <si>
    <t>EMPRESA DISTRIBUIDORA DE ELECTRICIDAD DEL ESTE S A</t>
  </si>
  <si>
    <t>Energia electrica sede central</t>
  </si>
  <si>
    <t>430339581</t>
  </si>
  <si>
    <t>CLUB DE GESTION DE RIESGOS DE LA REPUBLICA DOMINICANA CGRRD</t>
  </si>
  <si>
    <t>132533577</t>
  </si>
  <si>
    <t>FROD ADVISORY GROUP SRL</t>
  </si>
  <si>
    <t>Diplomado en gestion integral de riesgos para colaboradores</t>
  </si>
  <si>
    <t>131815367</t>
  </si>
  <si>
    <t>AENOR DOMINICANA SRL</t>
  </si>
  <si>
    <t>Seguimiento en gestión integrada basada en ISO</t>
  </si>
  <si>
    <t>131868691</t>
  </si>
  <si>
    <t>ARJ GLOBAL STATISTICS &amp; RESEARCH SRL</t>
  </si>
  <si>
    <t>Servicio de encuesta de satisfacción para mejoras de la app Prousuario</t>
  </si>
  <si>
    <t>130099881</t>
  </si>
  <si>
    <t>130303363</t>
  </si>
  <si>
    <t>FLASH PACK DOMINICANA SRL</t>
  </si>
  <si>
    <t>Venta de contenedores para archivos y custodia.</t>
  </si>
  <si>
    <t>121145433</t>
  </si>
  <si>
    <t>LITE THINKING USA, LLC</t>
  </si>
  <si>
    <t>Diplomado en automatizacion inteligente en pruebas de software</t>
  </si>
  <si>
    <t>130483002</t>
  </si>
  <si>
    <t>NAP DEL CARIBE INC</t>
  </si>
  <si>
    <t>Servicio de colocacion de data center</t>
  </si>
  <si>
    <t>CIPAS CONSTRUCTIONS SRL</t>
  </si>
  <si>
    <t>Suministro e instalacion de puertas y paños fijos</t>
  </si>
  <si>
    <t>130267741</t>
  </si>
  <si>
    <t>BAROLI TECHNOLOGIES SRL</t>
  </si>
  <si>
    <t>Equipos de videoconferencia</t>
  </si>
  <si>
    <t>101795794</t>
  </si>
  <si>
    <t>00112181243</t>
  </si>
  <si>
    <t>MAYLEN ELIZABETH ANDON SANSUR</t>
  </si>
  <si>
    <t>Catering para eventos</t>
  </si>
  <si>
    <t>Capacitacion en tendencias de riesgos para colaboradores Jornada anual de riesgos</t>
  </si>
  <si>
    <t>132809432</t>
  </si>
  <si>
    <t>CHILEAGENCY SRL</t>
  </si>
  <si>
    <t>Servicios de organización para eventos</t>
  </si>
  <si>
    <t>101068744</t>
  </si>
  <si>
    <t>TOTALENERGIES MARKETING DOMINICANA, SA</t>
  </si>
  <si>
    <t>Suministro de combustible flotilla SB</t>
  </si>
  <si>
    <t>101874503</t>
  </si>
  <si>
    <t>SEGUROS RESERVAS S A</t>
  </si>
  <si>
    <t>Inclusion personal en seguro de salud</t>
  </si>
  <si>
    <t>Energia electrica almacen gazcue</t>
  </si>
  <si>
    <t>130761329</t>
  </si>
  <si>
    <t>HERMON OUTDOORS EIRL</t>
  </si>
  <si>
    <t>Capacitacion en bloqueo y etiquetado energetico para colaboradores</t>
  </si>
  <si>
    <t>101887575</t>
  </si>
  <si>
    <t>AUTO MECANICA GOMEZ &amp; ASOCIADOS, SRL</t>
  </si>
  <si>
    <t>Mantenimiento preventivo y correctivo flotilla SB</t>
  </si>
  <si>
    <t>Inclusion en poliza de seguro vehiculo</t>
  </si>
  <si>
    <t>Seguro de vida pensionados</t>
  </si>
  <si>
    <t>123007991</t>
  </si>
  <si>
    <t>TRANSPORTE SHEILA SERVICIOS TURISTICOS S R L</t>
  </si>
  <si>
    <t>Servicio de transporte nacional para colaboradores</t>
  </si>
  <si>
    <t>124027812</t>
  </si>
  <si>
    <t>E450000048772</t>
  </si>
  <si>
    <t>B1500000016</t>
  </si>
  <si>
    <t>B1500000662</t>
  </si>
  <si>
    <t>B1500000034</t>
  </si>
  <si>
    <t>B1500000485</t>
  </si>
  <si>
    <t>B1500000486</t>
  </si>
  <si>
    <t>E450000000048</t>
  </si>
  <si>
    <t>B1500000062</t>
  </si>
  <si>
    <t>E450000000023</t>
  </si>
  <si>
    <t>B1500000581</t>
  </si>
  <si>
    <t xml:space="preserve"> E450000000027</t>
  </si>
  <si>
    <t>B1500000001</t>
  </si>
  <si>
    <t>E450000030416</t>
  </si>
  <si>
    <t>E450000006152</t>
  </si>
  <si>
    <t>E450000030438</t>
  </si>
  <si>
    <t>E450000052537</t>
  </si>
  <si>
    <t>E450000000319</t>
  </si>
  <si>
    <t>B1500003753</t>
  </si>
  <si>
    <t>E450000008200</t>
  </si>
  <si>
    <t>B1500000582</t>
  </si>
  <si>
    <t>E450000008020</t>
  </si>
  <si>
    <t>E450000000490</t>
  </si>
  <si>
    <t>B1500000580</t>
  </si>
  <si>
    <t>B1500060862</t>
  </si>
  <si>
    <t>Capacitacion en tendencias de riesgos para colaboradores congreso Jornada anual de riesgos</t>
  </si>
  <si>
    <t>E450000000026</t>
  </si>
  <si>
    <t xml:space="preserve">Diana Mojica-  Encargada División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</si>
</sst>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2" applyFont="1"/>
    <xf numFmtId="0" fontId="11" fillId="0" borderId="0" xfId="0" applyFont="1" applyAlignment="1">
      <alignment horizontal="center"/>
    </xf>
    <xf numFmtId="40" fontId="11" fillId="0" borderId="1" xfId="1" applyNumberFormat="1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/>
    <xf numFmtId="0" fontId="12" fillId="0" borderId="0" xfId="0" applyFont="1"/>
    <xf numFmtId="43" fontId="3" fillId="0" borderId="0" xfId="1" applyFont="1" applyBorder="1"/>
    <xf numFmtId="40" fontId="11" fillId="0" borderId="0" xfId="1" applyNumberFormat="1" applyFont="1" applyBorder="1"/>
    <xf numFmtId="43" fontId="8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40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82"/>
  <sheetViews>
    <sheetView showGridLines="0" tabSelected="1" view="pageBreakPreview" topLeftCell="B1" zoomScale="70" zoomScaleNormal="70" zoomScaleSheetLayoutView="70" workbookViewId="0">
      <selection activeCell="C45" sqref="C1:M45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4" style="3" customWidth="1"/>
    <col min="6" max="6" width="93.140625" style="3" customWidth="1"/>
    <col min="7" max="7" width="12.5703125" style="3" customWidth="1"/>
    <col min="8" max="8" width="17.5703125" style="4" customWidth="1"/>
    <col min="9" max="9" width="18.28515625" style="1" customWidth="1"/>
    <col min="10" max="10" width="12" style="3" bestFit="1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6"/>
      <c r="F3" s="36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18</v>
      </c>
      <c r="D5" s="8"/>
    </row>
    <row r="6" spans="3:13" ht="23.25" x14ac:dyDescent="0.25">
      <c r="C6" s="8" t="s">
        <v>28</v>
      </c>
      <c r="D6" s="8"/>
    </row>
    <row r="7" spans="3:13" ht="28.5" customHeight="1" x14ac:dyDescent="0.25">
      <c r="C7" s="8" t="s">
        <v>17</v>
      </c>
      <c r="D7" s="8"/>
    </row>
    <row r="8" spans="3:13" s="12" customFormat="1" ht="47.25" x14ac:dyDescent="0.25">
      <c r="C8" s="9" t="s">
        <v>16</v>
      </c>
      <c r="D8" s="9" t="s">
        <v>15</v>
      </c>
      <c r="E8" s="9" t="s">
        <v>14</v>
      </c>
      <c r="F8" s="10" t="s">
        <v>13</v>
      </c>
      <c r="G8" s="9" t="s">
        <v>12</v>
      </c>
      <c r="H8" s="9" t="s">
        <v>11</v>
      </c>
      <c r="I8" s="11" t="s">
        <v>10</v>
      </c>
      <c r="J8" s="9" t="s">
        <v>9</v>
      </c>
      <c r="K8" s="11" t="s">
        <v>8</v>
      </c>
      <c r="L8" s="11" t="s">
        <v>7</v>
      </c>
      <c r="M8" s="9" t="s">
        <v>6</v>
      </c>
    </row>
    <row r="9" spans="3:13" ht="15.75" x14ac:dyDescent="0.25">
      <c r="C9" s="30">
        <v>1</v>
      </c>
      <c r="D9" s="31">
        <v>1556777422</v>
      </c>
      <c r="E9" s="32" t="s">
        <v>29</v>
      </c>
      <c r="F9" s="32" t="s">
        <v>30</v>
      </c>
      <c r="G9" s="33">
        <v>45916</v>
      </c>
      <c r="H9" s="31" t="s">
        <v>27</v>
      </c>
      <c r="I9" s="34">
        <v>5538511.9400000004</v>
      </c>
      <c r="J9" s="35">
        <f>+EDATE(G9,1)</f>
        <v>45946</v>
      </c>
      <c r="K9" s="34">
        <v>0</v>
      </c>
      <c r="L9" s="34">
        <f>+I9</f>
        <v>5538511.9400000004</v>
      </c>
      <c r="M9" s="30" t="s">
        <v>5</v>
      </c>
    </row>
    <row r="10" spans="3:13" ht="15.75" x14ac:dyDescent="0.25">
      <c r="C10" s="30">
        <v>2</v>
      </c>
      <c r="D10" s="31" t="s">
        <v>31</v>
      </c>
      <c r="E10" s="32" t="s">
        <v>32</v>
      </c>
      <c r="F10" s="32" t="s">
        <v>33</v>
      </c>
      <c r="G10" s="33">
        <v>45918</v>
      </c>
      <c r="H10" s="31" t="s">
        <v>87</v>
      </c>
      <c r="I10" s="34">
        <v>1012017.03</v>
      </c>
      <c r="J10" s="35">
        <f t="shared" ref="J10:J37" si="0">+EDATE(G10,1)</f>
        <v>45948</v>
      </c>
      <c r="K10" s="34">
        <v>0</v>
      </c>
      <c r="L10" s="34">
        <f>+I10</f>
        <v>1012017.03</v>
      </c>
      <c r="M10" s="30" t="s">
        <v>5</v>
      </c>
    </row>
    <row r="11" spans="3:13" ht="15.75" customHeight="1" x14ac:dyDescent="0.25">
      <c r="C11" s="30">
        <v>3</v>
      </c>
      <c r="D11" s="31" t="s">
        <v>34</v>
      </c>
      <c r="E11" s="32" t="s">
        <v>35</v>
      </c>
      <c r="F11" s="32" t="s">
        <v>111</v>
      </c>
      <c r="G11" s="33">
        <v>45929</v>
      </c>
      <c r="H11" s="31" t="s">
        <v>112</v>
      </c>
      <c r="I11" s="34">
        <v>711971.69</v>
      </c>
      <c r="J11" s="35">
        <f t="shared" si="0"/>
        <v>45959</v>
      </c>
      <c r="K11" s="34">
        <v>0</v>
      </c>
      <c r="L11" s="34">
        <f>+I11</f>
        <v>711971.69</v>
      </c>
      <c r="M11" s="30" t="s">
        <v>5</v>
      </c>
    </row>
    <row r="12" spans="3:13" ht="15.75" x14ac:dyDescent="0.25">
      <c r="C12" s="30">
        <v>4</v>
      </c>
      <c r="D12" s="31" t="s">
        <v>36</v>
      </c>
      <c r="E12" s="32" t="s">
        <v>37</v>
      </c>
      <c r="F12" s="32" t="s">
        <v>38</v>
      </c>
      <c r="G12" s="33">
        <v>45930</v>
      </c>
      <c r="H12" s="31" t="s">
        <v>88</v>
      </c>
      <c r="I12" s="34">
        <v>506981.61</v>
      </c>
      <c r="J12" s="35">
        <f t="shared" si="0"/>
        <v>45960</v>
      </c>
      <c r="K12" s="34">
        <v>0</v>
      </c>
      <c r="L12" s="34">
        <f t="shared" ref="L12:L37" si="1">+I12</f>
        <v>506981.61</v>
      </c>
      <c r="M12" s="30" t="s">
        <v>5</v>
      </c>
    </row>
    <row r="13" spans="3:13" ht="15.75" x14ac:dyDescent="0.25">
      <c r="C13" s="30">
        <v>5</v>
      </c>
      <c r="D13" s="31" t="s">
        <v>39</v>
      </c>
      <c r="E13" s="32" t="s">
        <v>40</v>
      </c>
      <c r="F13" s="32" t="s">
        <v>41</v>
      </c>
      <c r="G13" s="33">
        <v>45923</v>
      </c>
      <c r="H13" s="31" t="s">
        <v>89</v>
      </c>
      <c r="I13" s="34">
        <v>465500</v>
      </c>
      <c r="J13" s="35">
        <f t="shared" si="0"/>
        <v>45953</v>
      </c>
      <c r="K13" s="34">
        <v>0</v>
      </c>
      <c r="L13" s="34">
        <f t="shared" si="1"/>
        <v>465500</v>
      </c>
      <c r="M13" s="30" t="s">
        <v>5</v>
      </c>
    </row>
    <row r="14" spans="3:13" ht="15.75" customHeight="1" x14ac:dyDescent="0.25">
      <c r="C14" s="30">
        <v>6</v>
      </c>
      <c r="D14" s="31" t="s">
        <v>42</v>
      </c>
      <c r="E14" s="32" t="s">
        <v>43</v>
      </c>
      <c r="F14" s="32" t="s">
        <v>44</v>
      </c>
      <c r="G14" s="33">
        <v>45922</v>
      </c>
      <c r="H14" s="31" t="s">
        <v>90</v>
      </c>
      <c r="I14" s="34">
        <v>422750</v>
      </c>
      <c r="J14" s="35">
        <f t="shared" si="0"/>
        <v>45952</v>
      </c>
      <c r="K14" s="34">
        <v>0</v>
      </c>
      <c r="L14" s="34">
        <f t="shared" si="1"/>
        <v>422750</v>
      </c>
      <c r="M14" s="30" t="s">
        <v>5</v>
      </c>
    </row>
    <row r="15" spans="3:13" ht="15.75" x14ac:dyDescent="0.25">
      <c r="C15" s="30">
        <v>7</v>
      </c>
      <c r="D15" s="31" t="s">
        <v>45</v>
      </c>
      <c r="E15" s="32" t="s">
        <v>19</v>
      </c>
      <c r="F15" s="32" t="s">
        <v>22</v>
      </c>
      <c r="G15" s="33">
        <v>45656</v>
      </c>
      <c r="H15" s="31" t="s">
        <v>25</v>
      </c>
      <c r="I15" s="34">
        <v>391602.53</v>
      </c>
      <c r="J15" s="35">
        <f t="shared" si="0"/>
        <v>45687</v>
      </c>
      <c r="K15" s="34">
        <v>0</v>
      </c>
      <c r="L15" s="34">
        <f t="shared" si="1"/>
        <v>391602.53</v>
      </c>
      <c r="M15" s="30" t="s">
        <v>5</v>
      </c>
    </row>
    <row r="16" spans="3:13" ht="15.75" x14ac:dyDescent="0.25">
      <c r="C16" s="30">
        <v>8</v>
      </c>
      <c r="D16" s="31" t="s">
        <v>46</v>
      </c>
      <c r="E16" s="32" t="s">
        <v>47</v>
      </c>
      <c r="F16" s="32" t="s">
        <v>48</v>
      </c>
      <c r="G16" s="33">
        <v>45929</v>
      </c>
      <c r="H16" s="31" t="s">
        <v>91</v>
      </c>
      <c r="I16" s="34">
        <v>355125.7</v>
      </c>
      <c r="J16" s="35">
        <f t="shared" si="0"/>
        <v>45959</v>
      </c>
      <c r="K16" s="34">
        <v>0</v>
      </c>
      <c r="L16" s="34">
        <f t="shared" si="1"/>
        <v>355125.7</v>
      </c>
      <c r="M16" s="30" t="s">
        <v>5</v>
      </c>
    </row>
    <row r="17" spans="3:13" ht="15.75" x14ac:dyDescent="0.25">
      <c r="C17" s="30">
        <v>9</v>
      </c>
      <c r="D17" s="31" t="s">
        <v>49</v>
      </c>
      <c r="E17" s="32" t="s">
        <v>50</v>
      </c>
      <c r="F17" s="32" t="s">
        <v>51</v>
      </c>
      <c r="G17" s="33">
        <v>45922</v>
      </c>
      <c r="H17" s="31" t="s">
        <v>27</v>
      </c>
      <c r="I17" s="34">
        <v>291946.07</v>
      </c>
      <c r="J17" s="35">
        <f t="shared" si="0"/>
        <v>45952</v>
      </c>
      <c r="K17" s="34">
        <v>0</v>
      </c>
      <c r="L17" s="34">
        <f t="shared" si="1"/>
        <v>291946.07</v>
      </c>
      <c r="M17" s="30" t="s">
        <v>5</v>
      </c>
    </row>
    <row r="18" spans="3:13" ht="15.75" x14ac:dyDescent="0.25">
      <c r="C18" s="30">
        <v>10</v>
      </c>
      <c r="D18" s="31" t="s">
        <v>46</v>
      </c>
      <c r="E18" s="32" t="s">
        <v>47</v>
      </c>
      <c r="F18" s="32" t="s">
        <v>48</v>
      </c>
      <c r="G18" s="33">
        <v>45929</v>
      </c>
      <c r="H18" s="31" t="s">
        <v>92</v>
      </c>
      <c r="I18" s="34">
        <v>271622.84999999998</v>
      </c>
      <c r="J18" s="35">
        <f t="shared" si="0"/>
        <v>45959</v>
      </c>
      <c r="K18" s="34">
        <v>0</v>
      </c>
      <c r="L18" s="34">
        <f t="shared" si="1"/>
        <v>271622.84999999998</v>
      </c>
      <c r="M18" s="30" t="s">
        <v>5</v>
      </c>
    </row>
    <row r="19" spans="3:13" ht="15.75" x14ac:dyDescent="0.25">
      <c r="C19" s="30">
        <v>11</v>
      </c>
      <c r="D19" s="31" t="s">
        <v>52</v>
      </c>
      <c r="E19" s="32" t="s">
        <v>53</v>
      </c>
      <c r="F19" s="32" t="s">
        <v>54</v>
      </c>
      <c r="G19" s="33">
        <v>45901</v>
      </c>
      <c r="H19" s="31" t="s">
        <v>93</v>
      </c>
      <c r="I19" s="34">
        <v>227180.27</v>
      </c>
      <c r="J19" s="35">
        <f t="shared" si="0"/>
        <v>45931</v>
      </c>
      <c r="K19" s="34">
        <v>0</v>
      </c>
      <c r="L19" s="34">
        <f t="shared" si="1"/>
        <v>227180.27</v>
      </c>
      <c r="M19" s="30" t="s">
        <v>5</v>
      </c>
    </row>
    <row r="20" spans="3:13" ht="15.75" x14ac:dyDescent="0.25">
      <c r="C20" s="30">
        <v>12</v>
      </c>
      <c r="D20" s="31">
        <v>131690132</v>
      </c>
      <c r="E20" s="32" t="s">
        <v>55</v>
      </c>
      <c r="F20" s="32" t="s">
        <v>56</v>
      </c>
      <c r="G20" s="33">
        <v>45925</v>
      </c>
      <c r="H20" s="31" t="s">
        <v>94</v>
      </c>
      <c r="I20" s="34">
        <v>205200</v>
      </c>
      <c r="J20" s="35">
        <f t="shared" si="0"/>
        <v>45955</v>
      </c>
      <c r="K20" s="34">
        <v>0</v>
      </c>
      <c r="L20" s="34">
        <f t="shared" si="1"/>
        <v>205200</v>
      </c>
      <c r="M20" s="30" t="s">
        <v>5</v>
      </c>
    </row>
    <row r="21" spans="3:13" ht="15.75" x14ac:dyDescent="0.25">
      <c r="C21" s="30">
        <v>13</v>
      </c>
      <c r="D21" s="31" t="s">
        <v>57</v>
      </c>
      <c r="E21" s="32" t="s">
        <v>58</v>
      </c>
      <c r="F21" s="32" t="s">
        <v>59</v>
      </c>
      <c r="G21" s="33">
        <v>45930</v>
      </c>
      <c r="H21" s="31" t="s">
        <v>95</v>
      </c>
      <c r="I21" s="34">
        <v>174075</v>
      </c>
      <c r="J21" s="35">
        <f t="shared" si="0"/>
        <v>45960</v>
      </c>
      <c r="K21" s="34">
        <v>0</v>
      </c>
      <c r="L21" s="34">
        <f t="shared" si="1"/>
        <v>174075</v>
      </c>
      <c r="M21" s="30" t="s">
        <v>5</v>
      </c>
    </row>
    <row r="22" spans="3:13" ht="15.75" x14ac:dyDescent="0.25">
      <c r="C22" s="30">
        <v>14</v>
      </c>
      <c r="D22" s="31" t="s">
        <v>60</v>
      </c>
      <c r="E22" s="32" t="s">
        <v>20</v>
      </c>
      <c r="F22" s="32" t="s">
        <v>23</v>
      </c>
      <c r="G22" s="33">
        <v>45882</v>
      </c>
      <c r="H22" s="31" t="s">
        <v>26</v>
      </c>
      <c r="I22" s="34">
        <v>95000</v>
      </c>
      <c r="J22" s="35">
        <f t="shared" si="0"/>
        <v>45913</v>
      </c>
      <c r="K22" s="34">
        <v>0</v>
      </c>
      <c r="L22" s="34">
        <f t="shared" si="1"/>
        <v>95000</v>
      </c>
      <c r="M22" s="30" t="s">
        <v>5</v>
      </c>
    </row>
    <row r="23" spans="3:13" ht="15.75" x14ac:dyDescent="0.25">
      <c r="C23" s="30">
        <v>15</v>
      </c>
      <c r="D23" s="31" t="s">
        <v>61</v>
      </c>
      <c r="E23" s="32" t="s">
        <v>62</v>
      </c>
      <c r="F23" s="32" t="s">
        <v>63</v>
      </c>
      <c r="G23" s="33">
        <v>45909</v>
      </c>
      <c r="H23" s="31" t="s">
        <v>96</v>
      </c>
      <c r="I23" s="34">
        <v>63922.5</v>
      </c>
      <c r="J23" s="35">
        <f t="shared" si="0"/>
        <v>45939</v>
      </c>
      <c r="K23" s="34">
        <v>0</v>
      </c>
      <c r="L23" s="34">
        <f t="shared" si="1"/>
        <v>63922.5</v>
      </c>
      <c r="M23" s="30" t="s">
        <v>5</v>
      </c>
    </row>
    <row r="24" spans="3:13" ht="15.75" x14ac:dyDescent="0.25">
      <c r="C24" s="30">
        <v>16</v>
      </c>
      <c r="D24" s="31" t="s">
        <v>34</v>
      </c>
      <c r="E24" s="32" t="s">
        <v>35</v>
      </c>
      <c r="F24" s="32" t="s">
        <v>64</v>
      </c>
      <c r="G24" s="33">
        <v>45929</v>
      </c>
      <c r="H24" s="31" t="s">
        <v>97</v>
      </c>
      <c r="I24" s="34">
        <v>50855.12</v>
      </c>
      <c r="J24" s="35">
        <f t="shared" si="0"/>
        <v>45959</v>
      </c>
      <c r="K24" s="34">
        <v>0</v>
      </c>
      <c r="L24" s="34">
        <f t="shared" si="1"/>
        <v>50855.12</v>
      </c>
      <c r="M24" s="30" t="s">
        <v>5</v>
      </c>
    </row>
    <row r="25" spans="3:13" ht="15.75" x14ac:dyDescent="0.25">
      <c r="C25" s="30">
        <v>17</v>
      </c>
      <c r="D25" s="31" t="s">
        <v>65</v>
      </c>
      <c r="E25" s="32" t="s">
        <v>66</v>
      </c>
      <c r="F25" s="32" t="s">
        <v>67</v>
      </c>
      <c r="G25" s="33">
        <v>45930</v>
      </c>
      <c r="H25" s="31" t="s">
        <v>98</v>
      </c>
      <c r="I25" s="34">
        <v>47500</v>
      </c>
      <c r="J25" s="35">
        <f t="shared" si="0"/>
        <v>45960</v>
      </c>
      <c r="K25" s="34">
        <v>0</v>
      </c>
      <c r="L25" s="34">
        <f t="shared" si="1"/>
        <v>47500</v>
      </c>
      <c r="M25" s="30" t="s">
        <v>5</v>
      </c>
    </row>
    <row r="26" spans="3:13" ht="15.75" x14ac:dyDescent="0.25">
      <c r="C26" s="30">
        <v>18</v>
      </c>
      <c r="D26" s="31" t="s">
        <v>68</v>
      </c>
      <c r="E26" s="32" t="s">
        <v>69</v>
      </c>
      <c r="F26" s="32" t="s">
        <v>70</v>
      </c>
      <c r="G26" s="33">
        <v>45921</v>
      </c>
      <c r="H26" s="31" t="s">
        <v>99</v>
      </c>
      <c r="I26" s="34">
        <v>39002.89</v>
      </c>
      <c r="J26" s="35">
        <f t="shared" si="0"/>
        <v>45951</v>
      </c>
      <c r="K26" s="34">
        <v>0</v>
      </c>
      <c r="L26" s="34">
        <f t="shared" si="1"/>
        <v>39002.89</v>
      </c>
      <c r="M26" s="30" t="s">
        <v>5</v>
      </c>
    </row>
    <row r="27" spans="3:13" ht="15.75" x14ac:dyDescent="0.25">
      <c r="C27" s="30">
        <v>19</v>
      </c>
      <c r="D27" s="31" t="s">
        <v>71</v>
      </c>
      <c r="E27" s="32" t="s">
        <v>72</v>
      </c>
      <c r="F27" s="32" t="s">
        <v>73</v>
      </c>
      <c r="G27" s="33">
        <v>45814</v>
      </c>
      <c r="H27" s="31" t="s">
        <v>100</v>
      </c>
      <c r="I27" s="34">
        <v>29323.43</v>
      </c>
      <c r="J27" s="35">
        <f t="shared" si="0"/>
        <v>45844</v>
      </c>
      <c r="K27" s="34">
        <v>0</v>
      </c>
      <c r="L27" s="34">
        <f t="shared" si="1"/>
        <v>29323.43</v>
      </c>
      <c r="M27" s="30" t="s">
        <v>5</v>
      </c>
    </row>
    <row r="28" spans="3:13" ht="15.75" x14ac:dyDescent="0.25">
      <c r="C28" s="30">
        <v>20</v>
      </c>
      <c r="D28" s="31" t="s">
        <v>68</v>
      </c>
      <c r="E28" s="32" t="s">
        <v>69</v>
      </c>
      <c r="F28" s="32" t="s">
        <v>70</v>
      </c>
      <c r="G28" s="33">
        <v>45928</v>
      </c>
      <c r="H28" s="31" t="s">
        <v>101</v>
      </c>
      <c r="I28" s="34">
        <v>28808.48</v>
      </c>
      <c r="J28" s="35">
        <f t="shared" si="0"/>
        <v>45958</v>
      </c>
      <c r="K28" s="34">
        <v>0</v>
      </c>
      <c r="L28" s="34">
        <f t="shared" si="1"/>
        <v>28808.48</v>
      </c>
      <c r="M28" s="30" t="s">
        <v>5</v>
      </c>
    </row>
    <row r="29" spans="3:13" ht="15.75" x14ac:dyDescent="0.25">
      <c r="C29" s="30">
        <v>21</v>
      </c>
      <c r="D29" s="31" t="s">
        <v>31</v>
      </c>
      <c r="E29" s="32" t="s">
        <v>32</v>
      </c>
      <c r="F29" s="32" t="s">
        <v>74</v>
      </c>
      <c r="G29" s="33">
        <v>45920</v>
      </c>
      <c r="H29" s="31" t="s">
        <v>102</v>
      </c>
      <c r="I29" s="34">
        <v>27294.61</v>
      </c>
      <c r="J29" s="35">
        <f t="shared" si="0"/>
        <v>45950</v>
      </c>
      <c r="K29" s="34">
        <v>0</v>
      </c>
      <c r="L29" s="34">
        <f t="shared" si="1"/>
        <v>27294.61</v>
      </c>
      <c r="M29" s="30" t="s">
        <v>5</v>
      </c>
    </row>
    <row r="30" spans="3:13" ht="15.75" x14ac:dyDescent="0.25">
      <c r="C30" s="30">
        <v>22</v>
      </c>
      <c r="D30" s="31" t="s">
        <v>75</v>
      </c>
      <c r="E30" s="32" t="s">
        <v>76</v>
      </c>
      <c r="F30" s="32" t="s">
        <v>77</v>
      </c>
      <c r="G30" s="33">
        <v>45930</v>
      </c>
      <c r="H30" s="31" t="s">
        <v>103</v>
      </c>
      <c r="I30" s="34">
        <v>25000</v>
      </c>
      <c r="J30" s="35">
        <f t="shared" si="0"/>
        <v>45960</v>
      </c>
      <c r="K30" s="34">
        <v>0</v>
      </c>
      <c r="L30" s="34">
        <f t="shared" si="1"/>
        <v>25000</v>
      </c>
      <c r="M30" s="30" t="s">
        <v>5</v>
      </c>
    </row>
    <row r="31" spans="3:13" ht="15.75" x14ac:dyDescent="0.25">
      <c r="C31" s="30">
        <v>23</v>
      </c>
      <c r="D31" s="31" t="s">
        <v>78</v>
      </c>
      <c r="E31" s="32" t="s">
        <v>79</v>
      </c>
      <c r="F31" s="32" t="s">
        <v>80</v>
      </c>
      <c r="G31" s="33">
        <v>45913</v>
      </c>
      <c r="H31" s="31" t="s">
        <v>104</v>
      </c>
      <c r="I31" s="34">
        <v>17100</v>
      </c>
      <c r="J31" s="35">
        <f t="shared" si="0"/>
        <v>45943</v>
      </c>
      <c r="K31" s="34">
        <v>0</v>
      </c>
      <c r="L31" s="34">
        <f>+I31</f>
        <v>17100</v>
      </c>
      <c r="M31" s="30" t="s">
        <v>5</v>
      </c>
    </row>
    <row r="32" spans="3:13" ht="15.75" x14ac:dyDescent="0.25">
      <c r="C32" s="30">
        <v>24</v>
      </c>
      <c r="D32" s="31" t="s">
        <v>71</v>
      </c>
      <c r="E32" s="32" t="s">
        <v>72</v>
      </c>
      <c r="F32" s="32" t="s">
        <v>81</v>
      </c>
      <c r="G32" s="33">
        <v>45929</v>
      </c>
      <c r="H32" s="31" t="s">
        <v>105</v>
      </c>
      <c r="I32" s="34">
        <v>16520.599999999999</v>
      </c>
      <c r="J32" s="35">
        <f t="shared" si="0"/>
        <v>45959</v>
      </c>
      <c r="K32" s="34">
        <v>0</v>
      </c>
      <c r="L32" s="34">
        <f t="shared" si="1"/>
        <v>16520.599999999999</v>
      </c>
      <c r="M32" s="30" t="s">
        <v>5</v>
      </c>
    </row>
    <row r="33" spans="3:13" ht="15.75" x14ac:dyDescent="0.25">
      <c r="C33" s="30">
        <v>25</v>
      </c>
      <c r="D33" s="31" t="s">
        <v>61</v>
      </c>
      <c r="E33" s="32" t="s">
        <v>62</v>
      </c>
      <c r="F33" s="32" t="s">
        <v>63</v>
      </c>
      <c r="G33" s="33">
        <v>45909</v>
      </c>
      <c r="H33" s="31" t="s">
        <v>106</v>
      </c>
      <c r="I33" s="34">
        <v>14040</v>
      </c>
      <c r="J33" s="35">
        <f t="shared" si="0"/>
        <v>45939</v>
      </c>
      <c r="K33" s="34">
        <v>0</v>
      </c>
      <c r="L33" s="34">
        <f t="shared" si="1"/>
        <v>14040</v>
      </c>
      <c r="M33" s="30" t="s">
        <v>5</v>
      </c>
    </row>
    <row r="34" spans="3:13" ht="15.75" x14ac:dyDescent="0.25">
      <c r="C34" s="30">
        <v>26</v>
      </c>
      <c r="D34" s="31" t="s">
        <v>71</v>
      </c>
      <c r="E34" s="32" t="s">
        <v>72</v>
      </c>
      <c r="F34" s="32" t="s">
        <v>82</v>
      </c>
      <c r="G34" s="33">
        <v>45925</v>
      </c>
      <c r="H34" s="31" t="s">
        <v>107</v>
      </c>
      <c r="I34" s="34">
        <v>6825</v>
      </c>
      <c r="J34" s="35">
        <f t="shared" si="0"/>
        <v>45955</v>
      </c>
      <c r="K34" s="34">
        <v>0</v>
      </c>
      <c r="L34" s="34">
        <f t="shared" si="1"/>
        <v>6825</v>
      </c>
      <c r="M34" s="30" t="s">
        <v>5</v>
      </c>
    </row>
    <row r="35" spans="3:13" ht="15.75" x14ac:dyDescent="0.25">
      <c r="C35" s="30">
        <v>27</v>
      </c>
      <c r="D35" s="31" t="s">
        <v>83</v>
      </c>
      <c r="E35" s="32" t="s">
        <v>84</v>
      </c>
      <c r="F35" s="32" t="s">
        <v>85</v>
      </c>
      <c r="G35" s="33">
        <v>45922</v>
      </c>
      <c r="H35" s="31" t="s">
        <v>108</v>
      </c>
      <c r="I35" s="34">
        <v>6400</v>
      </c>
      <c r="J35" s="35">
        <f t="shared" si="0"/>
        <v>45952</v>
      </c>
      <c r="K35" s="34">
        <v>0</v>
      </c>
      <c r="L35" s="34">
        <f t="shared" si="1"/>
        <v>6400</v>
      </c>
      <c r="M35" s="30" t="s">
        <v>5</v>
      </c>
    </row>
    <row r="36" spans="3:13" ht="15.75" x14ac:dyDescent="0.25">
      <c r="C36" s="30">
        <v>28</v>
      </c>
      <c r="D36" s="31" t="s">
        <v>61</v>
      </c>
      <c r="E36" s="32" t="s">
        <v>62</v>
      </c>
      <c r="F36" s="32" t="s">
        <v>63</v>
      </c>
      <c r="G36" s="33">
        <v>45905</v>
      </c>
      <c r="H36" s="31" t="s">
        <v>109</v>
      </c>
      <c r="I36" s="34">
        <v>4887</v>
      </c>
      <c r="J36" s="35">
        <f t="shared" si="0"/>
        <v>45935</v>
      </c>
      <c r="K36" s="34">
        <v>0</v>
      </c>
      <c r="L36" s="34">
        <f t="shared" si="1"/>
        <v>4887</v>
      </c>
      <c r="M36" s="30" t="s">
        <v>5</v>
      </c>
    </row>
    <row r="37" spans="3:13" ht="15.75" x14ac:dyDescent="0.25">
      <c r="C37" s="30">
        <v>29</v>
      </c>
      <c r="D37" s="31" t="s">
        <v>86</v>
      </c>
      <c r="E37" s="32" t="s">
        <v>21</v>
      </c>
      <c r="F37" s="32" t="s">
        <v>24</v>
      </c>
      <c r="G37" s="33">
        <v>45922</v>
      </c>
      <c r="H37" s="31" t="s">
        <v>110</v>
      </c>
      <c r="I37" s="34">
        <v>4240.8</v>
      </c>
      <c r="J37" s="35">
        <f t="shared" si="0"/>
        <v>45952</v>
      </c>
      <c r="K37" s="34">
        <v>0</v>
      </c>
      <c r="L37" s="34">
        <f t="shared" si="1"/>
        <v>4240.8</v>
      </c>
      <c r="M37" s="30" t="s">
        <v>5</v>
      </c>
    </row>
    <row r="38" spans="3:13" ht="15.75" x14ac:dyDescent="0.25">
      <c r="C38" s="15"/>
      <c r="D38" s="16"/>
      <c r="E38" s="17"/>
      <c r="F38" s="13"/>
      <c r="G38" s="17"/>
      <c r="H38" s="15"/>
      <c r="I38" s="14"/>
      <c r="J38" s="17"/>
      <c r="K38" s="14"/>
      <c r="L38" s="14"/>
    </row>
    <row r="39" spans="3:13" ht="19.5" customHeight="1" thickBot="1" x14ac:dyDescent="0.4">
      <c r="C39" s="15"/>
      <c r="D39" s="18" t="s">
        <v>4</v>
      </c>
      <c r="E39" s="19" t="s">
        <v>3</v>
      </c>
      <c r="F39" s="13"/>
      <c r="G39" s="17"/>
      <c r="H39" s="20" t="s">
        <v>2</v>
      </c>
      <c r="I39" s="21">
        <f>SUM(I9:I37)</f>
        <v>11051205.119999997</v>
      </c>
      <c r="J39" s="17"/>
      <c r="K39" s="21">
        <f>SUM(K9:K37)</f>
        <v>0</v>
      </c>
      <c r="L39" s="21">
        <f>SUM(L9:L37)</f>
        <v>11051205.119999997</v>
      </c>
    </row>
    <row r="40" spans="3:13" ht="21.75" thickTop="1" x14ac:dyDescent="0.35">
      <c r="C40" s="15"/>
      <c r="D40" s="16" t="s">
        <v>0</v>
      </c>
      <c r="E40" s="19"/>
      <c r="F40" s="13"/>
      <c r="G40" s="17"/>
      <c r="H40" s="20"/>
      <c r="I40" s="28"/>
      <c r="J40" s="17"/>
      <c r="K40" s="28"/>
      <c r="L40" s="28"/>
    </row>
    <row r="41" spans="3:13" ht="21" x14ac:dyDescent="0.35">
      <c r="C41" s="15"/>
      <c r="D41" s="16"/>
      <c r="E41" s="19"/>
      <c r="F41" s="13"/>
      <c r="G41" s="17"/>
      <c r="H41" s="20"/>
      <c r="I41" s="28"/>
      <c r="J41" s="17"/>
      <c r="K41" s="28"/>
      <c r="L41" s="28"/>
    </row>
    <row r="42" spans="3:13" ht="15.75" x14ac:dyDescent="0.25">
      <c r="C42" s="15"/>
      <c r="D42" s="16" t="s">
        <v>1</v>
      </c>
      <c r="E42" s="16"/>
      <c r="F42" s="16"/>
      <c r="G42" s="16"/>
      <c r="H42" s="15"/>
      <c r="I42" s="14"/>
      <c r="J42" s="16"/>
      <c r="K42" s="14"/>
      <c r="L42" s="14"/>
    </row>
    <row r="43" spans="3:13" ht="15.75" x14ac:dyDescent="0.25">
      <c r="C43" s="15"/>
      <c r="D43" s="16" t="s">
        <v>113</v>
      </c>
      <c r="E43" s="16"/>
      <c r="F43" s="16"/>
      <c r="G43" s="16"/>
      <c r="H43" s="16"/>
      <c r="I43" s="14"/>
      <c r="J43" s="16"/>
      <c r="K43" s="14"/>
      <c r="L43" s="14"/>
    </row>
    <row r="44" spans="3:13" ht="15.75" x14ac:dyDescent="0.25">
      <c r="C44" s="15"/>
      <c r="D44" s="16"/>
      <c r="E44" s="17"/>
      <c r="F44" s="13"/>
      <c r="G44" s="17"/>
      <c r="H44" s="15"/>
      <c r="I44" s="14"/>
      <c r="J44" s="17"/>
      <c r="K44" s="14"/>
      <c r="L44" s="14"/>
    </row>
    <row r="45" spans="3:13" ht="15.75" x14ac:dyDescent="0.25">
      <c r="C45" s="15"/>
      <c r="D45" s="16"/>
      <c r="E45" s="17"/>
      <c r="F45" s="13"/>
      <c r="G45" s="17"/>
      <c r="H45" s="15"/>
      <c r="I45" s="14"/>
      <c r="J45" s="17"/>
      <c r="K45" s="14"/>
      <c r="L45" s="14"/>
    </row>
    <row r="46" spans="3:13" ht="15.75" x14ac:dyDescent="0.25">
      <c r="C46" s="15"/>
      <c r="D46" s="16"/>
      <c r="E46" s="17"/>
      <c r="F46" s="13"/>
      <c r="G46" s="17"/>
      <c r="H46" s="15"/>
      <c r="I46" s="14"/>
      <c r="J46" s="17"/>
      <c r="K46" s="14"/>
      <c r="L46" s="14"/>
    </row>
    <row r="47" spans="3:13" ht="15.75" x14ac:dyDescent="0.25">
      <c r="C47" s="15"/>
      <c r="D47" s="16"/>
      <c r="E47" s="17"/>
      <c r="F47" s="29"/>
      <c r="G47" s="17"/>
      <c r="H47" s="15"/>
      <c r="I47" s="14"/>
      <c r="J47" s="17"/>
      <c r="K47" s="14"/>
      <c r="L47" s="14"/>
    </row>
    <row r="48" spans="3:13" ht="15.75" x14ac:dyDescent="0.25">
      <c r="C48" s="15"/>
      <c r="D48" s="16"/>
      <c r="E48" s="17"/>
      <c r="F48" s="29"/>
      <c r="G48" s="17"/>
      <c r="H48" s="15"/>
      <c r="I48" s="14"/>
      <c r="J48" s="17"/>
      <c r="K48" s="14"/>
      <c r="L48" s="14"/>
    </row>
    <row r="49" spans="3:12" ht="15.75" x14ac:dyDescent="0.25">
      <c r="C49" s="15"/>
      <c r="D49" s="16"/>
      <c r="E49" s="17"/>
      <c r="F49" s="29"/>
      <c r="G49" s="17"/>
      <c r="H49" s="15"/>
      <c r="I49" s="14"/>
      <c r="J49" s="17"/>
      <c r="K49" s="14"/>
      <c r="L49" s="14"/>
    </row>
    <row r="50" spans="3:12" ht="15.75" x14ac:dyDescent="0.25">
      <c r="C50" s="15"/>
      <c r="D50" s="16"/>
      <c r="E50" s="17"/>
      <c r="F50" s="13"/>
      <c r="G50" s="17"/>
      <c r="H50" s="15"/>
      <c r="I50" s="14"/>
      <c r="J50" s="17"/>
      <c r="K50" s="14"/>
      <c r="L50" s="14"/>
    </row>
    <row r="51" spans="3:12" ht="15.75" x14ac:dyDescent="0.25">
      <c r="C51" s="15"/>
      <c r="D51" s="16"/>
      <c r="E51" s="17"/>
      <c r="F51" s="13"/>
      <c r="G51" s="17"/>
      <c r="H51" s="15"/>
      <c r="I51" s="14"/>
      <c r="J51" s="17"/>
      <c r="K51" s="14"/>
      <c r="L51" s="14"/>
    </row>
    <row r="52" spans="3:12" ht="15.75" x14ac:dyDescent="0.25">
      <c r="C52" s="15"/>
      <c r="D52" s="16"/>
      <c r="E52" s="17"/>
      <c r="F52" s="13"/>
      <c r="G52" s="17"/>
      <c r="H52" s="15"/>
      <c r="I52" s="14"/>
      <c r="J52" s="17"/>
      <c r="K52" s="14"/>
      <c r="L52" s="14"/>
    </row>
    <row r="53" spans="3:12" ht="15.75" x14ac:dyDescent="0.25">
      <c r="C53" s="15"/>
      <c r="D53" s="16"/>
      <c r="E53" s="17"/>
      <c r="F53" s="13"/>
      <c r="G53" s="17"/>
      <c r="H53" s="15"/>
      <c r="I53" s="14"/>
      <c r="J53" s="17"/>
      <c r="K53" s="14"/>
      <c r="L53" s="14"/>
    </row>
    <row r="54" spans="3:12" ht="15.75" x14ac:dyDescent="0.25">
      <c r="C54" s="15"/>
      <c r="D54" s="16"/>
      <c r="E54" s="17"/>
      <c r="F54" s="13"/>
      <c r="G54" s="17"/>
      <c r="H54" s="15"/>
      <c r="I54" s="14"/>
      <c r="J54" s="17"/>
      <c r="K54" s="14"/>
      <c r="L54" s="14"/>
    </row>
    <row r="55" spans="3:12" ht="15.75" x14ac:dyDescent="0.25">
      <c r="C55" s="15"/>
      <c r="D55" s="16"/>
      <c r="E55" s="17"/>
      <c r="F55" s="13"/>
      <c r="G55" s="17"/>
      <c r="H55" s="15"/>
      <c r="I55" s="14"/>
      <c r="J55" s="17"/>
      <c r="K55" s="14"/>
      <c r="L55" s="14"/>
    </row>
    <row r="56" spans="3:12" ht="15.75" x14ac:dyDescent="0.25">
      <c r="C56" s="15"/>
      <c r="D56" s="3"/>
      <c r="E56" s="17"/>
      <c r="F56" s="13"/>
      <c r="G56" s="17"/>
      <c r="H56" s="15"/>
      <c r="I56" s="14"/>
      <c r="J56" s="17"/>
      <c r="K56" s="14"/>
      <c r="L56" s="14"/>
    </row>
    <row r="57" spans="3:12" ht="15.75" x14ac:dyDescent="0.25">
      <c r="C57" s="15"/>
      <c r="D57" s="16"/>
      <c r="E57" s="17"/>
      <c r="F57" s="13"/>
      <c r="G57" s="17"/>
      <c r="H57" s="15"/>
      <c r="I57" s="14"/>
      <c r="J57" s="17"/>
      <c r="K57" s="14"/>
      <c r="L57" s="14"/>
    </row>
    <row r="58" spans="3:12" ht="15.75" x14ac:dyDescent="0.25">
      <c r="C58" s="15"/>
      <c r="D58" s="16"/>
      <c r="E58" s="17"/>
      <c r="F58" s="13"/>
      <c r="G58" s="17"/>
      <c r="H58" s="15"/>
      <c r="I58" s="14"/>
      <c r="J58" s="17"/>
      <c r="K58" s="14"/>
      <c r="L58" s="14"/>
    </row>
    <row r="59" spans="3:12" ht="15.75" x14ac:dyDescent="0.25">
      <c r="C59" s="15"/>
      <c r="D59" s="16"/>
      <c r="E59" s="17"/>
      <c r="F59" s="13"/>
      <c r="G59" s="17"/>
      <c r="H59" s="15"/>
      <c r="I59" s="14"/>
      <c r="J59" s="17"/>
      <c r="K59" s="14"/>
      <c r="L59" s="14"/>
    </row>
    <row r="60" spans="3:12" ht="15.75" x14ac:dyDescent="0.25">
      <c r="C60" s="15"/>
      <c r="D60" s="16"/>
      <c r="E60" s="17"/>
      <c r="F60" s="13"/>
      <c r="G60" s="17"/>
      <c r="H60" s="15"/>
      <c r="I60" s="14"/>
      <c r="J60" s="17"/>
      <c r="K60" s="14"/>
      <c r="L60" s="14"/>
    </row>
    <row r="61" spans="3:12" ht="15.75" x14ac:dyDescent="0.25">
      <c r="C61" s="15"/>
      <c r="D61" s="16"/>
      <c r="E61" s="17"/>
      <c r="F61" s="13"/>
      <c r="G61" s="17"/>
      <c r="H61" s="15"/>
      <c r="I61" s="14"/>
      <c r="J61" s="17"/>
      <c r="K61" s="14"/>
      <c r="L61" s="14"/>
    </row>
    <row r="62" spans="3:12" ht="18.75" x14ac:dyDescent="0.3">
      <c r="C62" s="15"/>
      <c r="D62" s="22"/>
      <c r="E62" s="17"/>
      <c r="F62" s="13"/>
      <c r="G62" s="17"/>
      <c r="H62" s="15"/>
      <c r="I62" s="14"/>
      <c r="J62" s="17"/>
      <c r="K62" s="14"/>
      <c r="L62" s="14"/>
    </row>
    <row r="63" spans="3:12" ht="15.75" x14ac:dyDescent="0.25">
      <c r="C63" s="15"/>
      <c r="F63" s="17"/>
      <c r="G63" s="17"/>
      <c r="H63" s="15"/>
      <c r="I63" s="14"/>
      <c r="J63" s="17"/>
      <c r="K63" s="14"/>
      <c r="L63" s="14"/>
    </row>
    <row r="64" spans="3:12" ht="15.75" x14ac:dyDescent="0.25">
      <c r="C64" s="15"/>
      <c r="F64" s="17"/>
      <c r="G64" s="17"/>
      <c r="H64" s="15"/>
      <c r="I64" s="14"/>
      <c r="J64" s="17"/>
      <c r="K64" s="14"/>
      <c r="L64" s="14"/>
    </row>
    <row r="65" spans="3:12" ht="15.75" x14ac:dyDescent="0.25">
      <c r="C65" s="15"/>
      <c r="F65" s="17"/>
      <c r="G65" s="17"/>
      <c r="H65" s="15"/>
      <c r="I65" s="14"/>
      <c r="J65" s="17"/>
      <c r="K65" s="14"/>
      <c r="L65" s="14"/>
    </row>
    <row r="66" spans="3:12" ht="15.75" x14ac:dyDescent="0.25">
      <c r="C66" s="15"/>
      <c r="F66" s="17"/>
      <c r="G66" s="17"/>
      <c r="H66" s="15"/>
      <c r="I66" s="14"/>
      <c r="J66" s="17"/>
      <c r="K66" s="14"/>
      <c r="L66" s="14"/>
    </row>
    <row r="67" spans="3:12" ht="24.75" customHeight="1" x14ac:dyDescent="0.25">
      <c r="C67" s="15"/>
      <c r="E67" s="17"/>
      <c r="F67" s="17"/>
      <c r="G67" s="17"/>
      <c r="H67" s="15"/>
      <c r="I67" s="14"/>
      <c r="J67" s="17"/>
      <c r="K67" s="14"/>
      <c r="L67" s="14"/>
    </row>
    <row r="68" spans="3:12" ht="15.75" x14ac:dyDescent="0.25">
      <c r="C68" s="15"/>
      <c r="E68" s="17"/>
      <c r="F68" s="17"/>
      <c r="G68" s="17"/>
      <c r="H68" s="15"/>
      <c r="I68" s="14"/>
      <c r="J68" s="17"/>
      <c r="K68" s="14"/>
      <c r="L68" s="14"/>
    </row>
    <row r="69" spans="3:12" ht="12" customHeight="1" x14ac:dyDescent="0.25">
      <c r="C69" s="15"/>
      <c r="D69" s="16"/>
      <c r="E69" s="17"/>
      <c r="F69" s="17"/>
      <c r="G69" s="17"/>
      <c r="H69" s="15"/>
      <c r="I69" s="14"/>
      <c r="J69" s="17"/>
      <c r="K69" s="14"/>
      <c r="L69" s="14"/>
    </row>
    <row r="70" spans="3:12" ht="15.75" x14ac:dyDescent="0.25">
      <c r="C70" s="15"/>
      <c r="H70" s="15"/>
      <c r="I70" s="14"/>
      <c r="K70" s="14"/>
      <c r="L70" s="14"/>
    </row>
    <row r="71" spans="3:12" ht="15.75" x14ac:dyDescent="0.25">
      <c r="C71" s="15"/>
      <c r="H71" s="15"/>
      <c r="I71" s="14"/>
      <c r="K71" s="14"/>
      <c r="L71" s="14"/>
    </row>
    <row r="72" spans="3:12" ht="15.75" x14ac:dyDescent="0.25">
      <c r="C72" s="15"/>
      <c r="D72" s="16"/>
      <c r="E72" s="17"/>
      <c r="F72" s="17"/>
      <c r="G72" s="17"/>
      <c r="H72" s="15"/>
      <c r="I72" s="14"/>
      <c r="J72" s="17"/>
      <c r="K72" s="14"/>
      <c r="L72" s="14"/>
    </row>
    <row r="73" spans="3:12" x14ac:dyDescent="0.25">
      <c r="H73" s="1"/>
      <c r="I73" s="14"/>
      <c r="K73" s="14"/>
      <c r="L73" s="14"/>
    </row>
    <row r="74" spans="3:12" x14ac:dyDescent="0.25">
      <c r="H74" s="1"/>
      <c r="I74" s="14"/>
      <c r="K74" s="14"/>
      <c r="L74" s="14"/>
    </row>
    <row r="75" spans="3:12" x14ac:dyDescent="0.25">
      <c r="H75" s="1"/>
      <c r="I75" s="14"/>
      <c r="K75" s="14"/>
      <c r="L75" s="14"/>
    </row>
    <row r="76" spans="3:12" ht="23.25" x14ac:dyDescent="0.35">
      <c r="E76" s="23"/>
      <c r="F76" s="24"/>
      <c r="G76" s="23"/>
      <c r="H76" s="25"/>
      <c r="J76" s="23"/>
    </row>
    <row r="77" spans="3:12" ht="23.25" x14ac:dyDescent="0.35">
      <c r="E77" s="23"/>
      <c r="F77" s="24"/>
      <c r="G77" s="23"/>
      <c r="H77" s="25"/>
      <c r="J77" s="23"/>
    </row>
    <row r="78" spans="3:12" ht="23.25" x14ac:dyDescent="0.35">
      <c r="E78" s="26"/>
      <c r="F78" s="26"/>
      <c r="G78" s="26"/>
      <c r="H78" s="25"/>
      <c r="J78" s="26"/>
    </row>
    <row r="79" spans="3:12" x14ac:dyDescent="0.25">
      <c r="H79" s="27"/>
    </row>
    <row r="80" spans="3:12" x14ac:dyDescent="0.25">
      <c r="H80" s="27"/>
    </row>
    <row r="81" spans="4:4" ht="15.75" x14ac:dyDescent="0.25">
      <c r="D81" s="16"/>
    </row>
    <row r="82" spans="4:4" ht="18.75" x14ac:dyDescent="0.3">
      <c r="D82" s="22"/>
    </row>
  </sheetData>
  <mergeCells count="1">
    <mergeCell ref="E3:F3"/>
  </mergeCells>
  <hyperlinks>
    <hyperlink ref="E39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38" orientation="landscape" r:id="rId2"/>
  <rowBreaks count="3" manualBreakCount="3">
    <brk id="60" max="12" man="1"/>
    <brk id="63" max="12" man="1"/>
    <brk id="65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2025-10-16T23:35:46Z</cp:lastPrinted>
  <dcterms:created xsi:type="dcterms:W3CDTF">2024-09-13T22:16:48Z</dcterms:created>
  <dcterms:modified xsi:type="dcterms:W3CDTF">2025-10-16T23:35:57Z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