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8- Agosto/"/>
    </mc:Choice>
  </mc:AlternateContent>
  <xr:revisionPtr revIDLastSave="35" documentId="8_{ACAF78B0-03F9-4513-9B62-6B449F173FA3}" xr6:coauthVersionLast="47" xr6:coauthVersionMax="47" xr10:uidLastSave="{6B597E4B-4FD4-4D1E-B351-E6DB59F5EEA8}"/>
  <bookViews>
    <workbookView xWindow="-110" yWindow="-110" windowWidth="19420" windowHeight="104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M86" i="48"/>
  <c r="L86" i="48"/>
  <c r="A85" i="48"/>
  <c r="A83" i="48"/>
  <c r="A82" i="48"/>
  <c r="A80" i="48"/>
  <c r="P79" i="48"/>
  <c r="A79" i="48"/>
  <c r="A76" i="48"/>
  <c r="A75" i="48"/>
  <c r="A74" i="48"/>
  <c r="A72" i="48"/>
  <c r="A71" i="48"/>
  <c r="A69" i="48"/>
  <c r="A68" i="48"/>
  <c r="A67" i="48"/>
  <c r="A66" i="48"/>
  <c r="A64" i="48"/>
  <c r="A63" i="48"/>
  <c r="A62" i="48"/>
  <c r="A61" i="48"/>
  <c r="A60" i="48"/>
  <c r="A59" i="48"/>
  <c r="A58" i="48"/>
  <c r="A57" i="48"/>
  <c r="P56" i="48"/>
  <c r="A56" i="48"/>
  <c r="A54" i="48"/>
  <c r="A53" i="48"/>
  <c r="A52" i="48"/>
  <c r="A51" i="48"/>
  <c r="A50" i="48"/>
  <c r="A49" i="48"/>
  <c r="A47" i="48"/>
  <c r="A46" i="48"/>
  <c r="A45" i="48"/>
  <c r="A44" i="48"/>
  <c r="A43" i="48"/>
  <c r="A42" i="48"/>
  <c r="A41" i="48"/>
  <c r="P40" i="48"/>
  <c r="A40" i="48"/>
  <c r="A38" i="48"/>
  <c r="A37" i="48"/>
  <c r="A36" i="48"/>
  <c r="A35" i="48"/>
  <c r="A34" i="48"/>
  <c r="A33" i="48"/>
  <c r="A32" i="48"/>
  <c r="A31" i="48"/>
  <c r="A30" i="48"/>
  <c r="A28" i="48"/>
  <c r="A27" i="48"/>
  <c r="A26" i="48"/>
  <c r="A25" i="48"/>
  <c r="A24" i="48"/>
  <c r="A23" i="48"/>
  <c r="A22" i="48"/>
  <c r="A21" i="48"/>
  <c r="A20" i="48"/>
  <c r="A18" i="48"/>
  <c r="A17" i="48"/>
  <c r="A16" i="48"/>
  <c r="A15" i="48"/>
  <c r="A14" i="48"/>
  <c r="O10" i="48"/>
  <c r="N10" i="48"/>
  <c r="M10" i="48"/>
  <c r="L10" i="48"/>
  <c r="H10" i="48"/>
  <c r="G10" i="48"/>
  <c r="F10" i="48"/>
  <c r="E10" i="48"/>
  <c r="P21" i="48" l="1"/>
  <c r="P51" i="48"/>
  <c r="P24" i="48"/>
  <c r="P28" i="48"/>
  <c r="P35" i="48"/>
  <c r="P22" i="48"/>
  <c r="P26" i="48"/>
  <c r="P41" i="48"/>
  <c r="P80" i="48"/>
  <c r="P33" i="48"/>
  <c r="P37" i="48"/>
  <c r="P74" i="48"/>
  <c r="P52" i="48"/>
  <c r="P67" i="48"/>
  <c r="G86" i="48"/>
  <c r="J86" i="48"/>
  <c r="P54" i="48"/>
  <c r="P69" i="48"/>
  <c r="I10" i="48"/>
  <c r="J10" i="48"/>
  <c r="K86" i="48"/>
  <c r="P27" i="48"/>
  <c r="P42" i="48"/>
  <c r="P46" i="48"/>
  <c r="P82" i="48"/>
  <c r="P85" i="48"/>
  <c r="K10" i="48"/>
  <c r="F86" i="48"/>
  <c r="P49" i="48"/>
  <c r="P57" i="48"/>
  <c r="H86" i="48"/>
  <c r="I86" i="48"/>
  <c r="P15" i="48"/>
  <c r="P53" i="48"/>
  <c r="P68" i="48"/>
  <c r="P83" i="48"/>
  <c r="P38" i="48"/>
  <c r="P17" i="48"/>
  <c r="P32" i="48"/>
  <c r="P44" i="48"/>
  <c r="P20" i="48"/>
  <c r="P36" i="48"/>
  <c r="P59" i="48"/>
  <c r="P63" i="48"/>
  <c r="P16" i="48"/>
  <c r="P31" i="48"/>
  <c r="P43" i="48"/>
  <c r="P58" i="48"/>
  <c r="P62" i="48"/>
  <c r="P71" i="48"/>
  <c r="P76" i="48"/>
  <c r="P30" i="48"/>
  <c r="D86" i="48"/>
  <c r="P34" i="48"/>
  <c r="P61" i="48"/>
  <c r="P72" i="48"/>
  <c r="P45" i="48"/>
  <c r="P47" i="48"/>
  <c r="P75" i="48"/>
  <c r="E86" i="48"/>
  <c r="P9" i="48"/>
  <c r="D10" i="48"/>
  <c r="P10" i="48" s="1"/>
  <c r="P66" i="48"/>
  <c r="P18" i="48"/>
  <c r="P25" i="48"/>
  <c r="P50" i="48"/>
  <c r="P60" i="48"/>
  <c r="P23" i="48"/>
  <c r="P64" i="48"/>
  <c r="P8" i="48"/>
  <c r="P14" i="48"/>
  <c r="P86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<sst xmlns="http://schemas.openxmlformats.org/spreadsheetml/2006/main" count="102" uniqueCount="102">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</sst>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08F24BBD-33A3-46F8-8FB2-57C6D462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4" name="Image" descr="Image">
          <a:extLst>
            <a:ext uri="{FF2B5EF4-FFF2-40B4-BE49-F238E27FC236}">
              <a16:creationId xmlns:a16="http://schemas.microsoft.com/office/drawing/2014/main" id="{87D7B316-CF67-4A20-A65F-FC20679A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5" name="Image" descr="Image">
          <a:extLst>
            <a:ext uri="{FF2B5EF4-FFF2-40B4-BE49-F238E27FC236}">
              <a16:creationId xmlns:a16="http://schemas.microsoft.com/office/drawing/2014/main" id="{37459598-7E4D-4C4C-9A2A-72C430B0D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6" name="Image" descr="Image">
          <a:extLst>
            <a:ext uri="{FF2B5EF4-FFF2-40B4-BE49-F238E27FC236}">
              <a16:creationId xmlns:a16="http://schemas.microsoft.com/office/drawing/2014/main" id="{66EBBE5A-7855-4304-B273-B078110B1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70" zoomScaleNormal="85" zoomScaleSheetLayoutView="70" workbookViewId="0">
      <pane xSplit="3" ySplit="5" topLeftCell="J6" activePane="bottomRight" state="frozen"/>
      <selection activeCell="L88" sqref="L88"/>
      <selection pane="topRight" activeCell="L88" sqref="L88"/>
      <selection pane="bottomLeft" activeCell="L88" sqref="L88"/>
      <selection pane="bottomRight" activeCell="P17" sqref="P17"/>
    </sheetView>
  </sheetViews>
  <sheetFormatPr defaultColWidth="11.453125" defaultRowHeight="14.5" x14ac:dyDescent="0.35"/>
  <cols>
    <col min="1" max="1" width="9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1" bestFit="1" customWidth="1"/>
    <col min="10" max="10" width="17.26953125" bestFit="1" customWidth="1"/>
    <col min="11" max="15" width="14.36328125" customWidth="1"/>
    <col min="16" max="16" width="20.1796875" customWidth="1"/>
    <col min="18" max="18" width="20.1796875" style="21" bestFit="1" customWidth="1"/>
  </cols>
  <sheetData>
    <row r="1" spans="1:18" ht="28.5" x14ac:dyDescent="0.35">
      <c r="C1" s="31" t="s">
        <v>74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15.5" x14ac:dyDescent="0.35">
      <c r="C2" s="33" t="s">
        <v>99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15.5" x14ac:dyDescent="0.35">
      <c r="C3" s="35" t="s">
        <v>77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5.5" x14ac:dyDescent="0.35">
      <c r="C4" s="36" t="s">
        <v>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>
        <v>543134232</v>
      </c>
      <c r="H8" s="3">
        <v>543134232</v>
      </c>
      <c r="I8" s="11">
        <v>543134232</v>
      </c>
      <c r="J8" s="11">
        <v>543134232</v>
      </c>
      <c r="K8" s="11">
        <v>543134232</v>
      </c>
      <c r="L8" s="3"/>
      <c r="M8" s="10"/>
      <c r="N8" s="17"/>
      <c r="O8" s="17"/>
      <c r="P8" s="10">
        <f>+SUM(D8:O8)</f>
        <v>4345073856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22">
        <v>86662698</v>
      </c>
      <c r="G9" s="3">
        <v>71872253</v>
      </c>
      <c r="H9" s="10">
        <v>74797405</v>
      </c>
      <c r="I9" s="11">
        <v>69501325</v>
      </c>
      <c r="J9" s="11">
        <v>83031176</v>
      </c>
      <c r="K9" s="11">
        <v>90054675</v>
      </c>
      <c r="L9" s="10"/>
      <c r="M9" s="10"/>
      <c r="N9" s="17"/>
      <c r="O9" s="17"/>
      <c r="P9" s="10">
        <f t="shared" ref="P9" si="0">+SUM(D9:O9)</f>
        <v>610544470</v>
      </c>
    </row>
    <row r="10" spans="1:18" ht="14.15" customHeight="1" x14ac:dyDescent="0.35">
      <c r="C10" s="9" t="s">
        <v>97</v>
      </c>
      <c r="D10" s="14">
        <f t="shared" ref="D10:M10" si="1">SUM(D8:D9)</f>
        <v>595557328</v>
      </c>
      <c r="E10" s="14">
        <f t="shared" si="1"/>
        <v>625336074</v>
      </c>
      <c r="F10" s="14">
        <f t="shared" si="1"/>
        <v>629796930</v>
      </c>
      <c r="G10" s="14">
        <f t="shared" si="1"/>
        <v>615006485</v>
      </c>
      <c r="H10" s="14">
        <f t="shared" si="1"/>
        <v>617931637</v>
      </c>
      <c r="I10" s="14">
        <f t="shared" si="1"/>
        <v>612635557</v>
      </c>
      <c r="J10" s="14">
        <f>SUM(J8:J9)</f>
        <v>626165408</v>
      </c>
      <c r="K10" s="14">
        <f t="shared" ref="K10:L10" si="2">SUM(K8:K9)</f>
        <v>633188907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>+SUM(D10:O10)</f>
        <v>4955618326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3">
        <v>120951628.01000001</v>
      </c>
      <c r="H14" s="10">
        <v>123064837.48999998</v>
      </c>
      <c r="I14" s="11">
        <v>116455122.76999997</v>
      </c>
      <c r="J14" s="11">
        <v>109630931.19</v>
      </c>
      <c r="K14" s="11">
        <v>119259653.31</v>
      </c>
      <c r="L14" s="10"/>
      <c r="M14" s="10"/>
      <c r="N14" s="10"/>
      <c r="O14" s="10"/>
      <c r="P14" s="10">
        <f>+SUM(D14:O14)</f>
        <v>914655272.2099998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3">
        <v>10418330.579999998</v>
      </c>
      <c r="H15" s="10">
        <v>13761978.190000001</v>
      </c>
      <c r="I15" s="11">
        <v>12781816.649999999</v>
      </c>
      <c r="J15" s="11">
        <v>9360600.1600000001</v>
      </c>
      <c r="K15" s="11">
        <v>22175039.43</v>
      </c>
      <c r="L15" s="10"/>
      <c r="M15" s="10"/>
      <c r="N15" s="10"/>
      <c r="O15" s="10"/>
      <c r="P15" s="10">
        <f t="shared" ref="P15:P18" si="4">+SUM(D15:O15)</f>
        <v>113932554.5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3">
        <v>1658600.5499999998</v>
      </c>
      <c r="H16" s="10">
        <v>1658600.5499999998</v>
      </c>
      <c r="I16" s="11">
        <v>1658600.5499999998</v>
      </c>
      <c r="J16" s="11">
        <v>1658600.5499999998</v>
      </c>
      <c r="K16" s="11">
        <v>1658600.5499999998</v>
      </c>
      <c r="L16" s="10"/>
      <c r="M16" s="10"/>
      <c r="N16" s="10"/>
      <c r="O16" s="10"/>
      <c r="P16" s="10">
        <f t="shared" si="4"/>
        <v>13268804.399999999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3">
        <v>1608376.49</v>
      </c>
      <c r="H17" s="10">
        <v>1701533.2999999998</v>
      </c>
      <c r="I17" s="11">
        <v>1561369.5</v>
      </c>
      <c r="J17" s="11">
        <v>2760885.7</v>
      </c>
      <c r="K17" s="11">
        <v>3603834.85</v>
      </c>
      <c r="L17" s="10"/>
      <c r="M17" s="10"/>
      <c r="N17" s="10"/>
      <c r="O17" s="10"/>
      <c r="P17" s="10">
        <f t="shared" si="4"/>
        <v>13801566.630000001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3">
        <v>13968879.16</v>
      </c>
      <c r="H18" s="10">
        <v>14036750.439999999</v>
      </c>
      <c r="I18" s="11">
        <v>13991010.210000001</v>
      </c>
      <c r="J18" s="11">
        <v>13993885.91</v>
      </c>
      <c r="K18" s="11">
        <v>14064311.819999998</v>
      </c>
      <c r="L18" s="10"/>
      <c r="M18" s="10"/>
      <c r="N18" s="10"/>
      <c r="O18" s="10"/>
      <c r="P18" s="10">
        <f t="shared" si="4"/>
        <v>111307995.50999999</v>
      </c>
    </row>
    <row r="19" spans="1:18" ht="14.15" customHeight="1" x14ac:dyDescent="0.35">
      <c r="C19" s="24" t="s">
        <v>9</v>
      </c>
      <c r="D19" s="10"/>
      <c r="E19" s="10">
        <v>0</v>
      </c>
      <c r="F19" s="10">
        <v>0</v>
      </c>
      <c r="G19" s="3">
        <v>0</v>
      </c>
      <c r="H19" s="10">
        <v>0</v>
      </c>
      <c r="I19" s="11">
        <v>0</v>
      </c>
      <c r="J19" s="11">
        <v>0</v>
      </c>
      <c r="K19" s="11">
        <v>0</v>
      </c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3">
        <v>3388823.52</v>
      </c>
      <c r="H20" s="10">
        <v>4748368.4300000006</v>
      </c>
      <c r="I20" s="11">
        <v>3203432</v>
      </c>
      <c r="J20" s="11">
        <v>2180205.36</v>
      </c>
      <c r="K20" s="11">
        <v>4228333.62</v>
      </c>
      <c r="L20" s="10"/>
      <c r="M20" s="10"/>
      <c r="N20" s="10"/>
      <c r="O20" s="10"/>
      <c r="P20" s="10">
        <f t="shared" ref="P20:P28" si="6">+SUM(D20:O20)</f>
        <v>26875950.870000001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3">
        <v>7314497.2800000003</v>
      </c>
      <c r="H21" s="10">
        <v>7332323.5599999996</v>
      </c>
      <c r="I21" s="11">
        <v>6504700</v>
      </c>
      <c r="J21" s="11">
        <v>7176539.1500000004</v>
      </c>
      <c r="K21" s="11">
        <v>7227586.3600000003</v>
      </c>
      <c r="L21" s="10"/>
      <c r="M21" s="10"/>
      <c r="N21" s="10"/>
      <c r="O21" s="10"/>
      <c r="P21" s="10">
        <f t="shared" si="6"/>
        <v>44699060.649999999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3">
        <v>3147746.5300000003</v>
      </c>
      <c r="H22" s="10">
        <v>3845204.84</v>
      </c>
      <c r="I22" s="11">
        <v>3014031.3200000003</v>
      </c>
      <c r="J22" s="11">
        <v>3417322.6999999997</v>
      </c>
      <c r="K22" s="11">
        <v>534036.51</v>
      </c>
      <c r="L22" s="10"/>
      <c r="M22" s="10"/>
      <c r="N22" s="10"/>
      <c r="O22" s="10"/>
      <c r="P22" s="10">
        <f t="shared" si="6"/>
        <v>19714392.510000002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3">
        <v>895624.94</v>
      </c>
      <c r="H23" s="10">
        <v>1554867.27</v>
      </c>
      <c r="I23" s="11">
        <v>528067.12</v>
      </c>
      <c r="J23" s="11">
        <v>2101913.9700000002</v>
      </c>
      <c r="K23" s="11">
        <v>740928.26</v>
      </c>
      <c r="L23" s="10"/>
      <c r="M23" s="10"/>
      <c r="N23" s="10"/>
      <c r="O23" s="10"/>
      <c r="P23" s="10">
        <f t="shared" si="6"/>
        <v>6320200.1400000006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3">
        <v>5378454.040000001</v>
      </c>
      <c r="H24" s="10">
        <v>1077763.98</v>
      </c>
      <c r="I24" s="11">
        <v>2095993.43</v>
      </c>
      <c r="J24" s="11">
        <v>491880.58</v>
      </c>
      <c r="K24" s="11">
        <v>4381920.91</v>
      </c>
      <c r="L24" s="10"/>
      <c r="M24" s="10"/>
      <c r="N24" s="10"/>
      <c r="O24" s="10"/>
      <c r="P24" s="10">
        <f t="shared" si="6"/>
        <v>20078983.640000001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3">
        <v>5986084.0700000003</v>
      </c>
      <c r="H25" s="10">
        <v>5666584.79</v>
      </c>
      <c r="I25" s="11">
        <v>5929474.1900000004</v>
      </c>
      <c r="J25" s="11">
        <v>5565051.46</v>
      </c>
      <c r="K25" s="11">
        <v>5558586.2699999996</v>
      </c>
      <c r="L25" s="10"/>
      <c r="M25" s="10"/>
      <c r="N25" s="10"/>
      <c r="O25" s="10"/>
      <c r="P25" s="10">
        <f t="shared" si="6"/>
        <v>82722995.609999999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3">
        <v>3504179.38</v>
      </c>
      <c r="H26" s="10">
        <v>3905455.24</v>
      </c>
      <c r="I26" s="11">
        <v>5725013.1900000004</v>
      </c>
      <c r="J26" s="11">
        <v>8997973.8499999996</v>
      </c>
      <c r="K26" s="11">
        <v>4268859.9800000004</v>
      </c>
      <c r="L26" s="10"/>
      <c r="M26" s="10"/>
      <c r="N26" s="10"/>
      <c r="O26" s="10"/>
      <c r="P26" s="10">
        <f t="shared" si="6"/>
        <v>34552553.319999993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3">
        <v>20412576.049999844</v>
      </c>
      <c r="H27" s="10">
        <v>17178919.179998167</v>
      </c>
      <c r="I27" s="11">
        <v>27709851.75</v>
      </c>
      <c r="J27" s="11">
        <v>20423011.440000001</v>
      </c>
      <c r="K27" s="11">
        <v>40899405.619999997</v>
      </c>
      <c r="L27" s="10"/>
      <c r="M27" s="10"/>
      <c r="N27" s="10"/>
      <c r="O27" s="10"/>
      <c r="P27" s="10">
        <f t="shared" si="6"/>
        <v>191990990.05999801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3">
        <v>1231456.8</v>
      </c>
      <c r="H28" s="10">
        <v>1714472.43</v>
      </c>
      <c r="I28" s="11">
        <v>633853</v>
      </c>
      <c r="J28" s="11">
        <v>836758.17999999993</v>
      </c>
      <c r="K28" s="11">
        <v>1724524.04</v>
      </c>
      <c r="L28" s="10"/>
      <c r="M28" s="10"/>
      <c r="N28" s="10"/>
      <c r="O28" s="10"/>
      <c r="P28" s="10">
        <f t="shared" si="6"/>
        <v>7281363.8999999994</v>
      </c>
    </row>
    <row r="29" spans="1:18" ht="14.15" customHeight="1" x14ac:dyDescent="0.35">
      <c r="C29" s="24" t="s">
        <v>19</v>
      </c>
      <c r="D29" s="10"/>
      <c r="E29" s="10">
        <v>0</v>
      </c>
      <c r="F29" s="10">
        <v>0</v>
      </c>
      <c r="G29" s="3">
        <v>0</v>
      </c>
      <c r="H29" s="10">
        <v>0</v>
      </c>
      <c r="I29" s="11">
        <v>0</v>
      </c>
      <c r="J29" s="11">
        <v>0</v>
      </c>
      <c r="K29" s="11">
        <v>0</v>
      </c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3">
        <v>1406959.9099999995</v>
      </c>
      <c r="H30" s="10">
        <v>116350</v>
      </c>
      <c r="I30" s="11">
        <v>1703157.41</v>
      </c>
      <c r="J30" s="11">
        <v>491520.69</v>
      </c>
      <c r="K30" s="11">
        <v>2678646.4999999991</v>
      </c>
      <c r="L30" s="10"/>
      <c r="M30" s="10"/>
      <c r="N30" s="10"/>
      <c r="O30" s="10"/>
      <c r="P30" s="10">
        <f t="shared" ref="P30:P47" si="8">+SUM(D30:O30)</f>
        <v>8086622.1399999987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3">
        <v>36375</v>
      </c>
      <c r="H31" s="10">
        <v>1550828.75</v>
      </c>
      <c r="I31" s="11">
        <v>272640</v>
      </c>
      <c r="J31" s="11">
        <v>495213.15</v>
      </c>
      <c r="K31" s="11">
        <v>883139.08</v>
      </c>
      <c r="L31" s="10"/>
      <c r="M31" s="10"/>
      <c r="N31" s="10"/>
      <c r="O31" s="10"/>
      <c r="P31" s="10">
        <f t="shared" si="8"/>
        <v>3253060.98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3">
        <v>14615.049999999905</v>
      </c>
      <c r="H32" s="10">
        <v>249936.6</v>
      </c>
      <c r="I32" s="11">
        <v>218525.00000000003</v>
      </c>
      <c r="J32" s="11">
        <v>129124.99999999999</v>
      </c>
      <c r="K32" s="11">
        <v>80865.000000000015</v>
      </c>
      <c r="L32" s="10"/>
      <c r="M32" s="10"/>
      <c r="N32" s="10"/>
      <c r="O32" s="10"/>
      <c r="P32" s="10">
        <f t="shared" si="8"/>
        <v>1236186.6499999999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3">
        <v>1169.9999999999998</v>
      </c>
      <c r="H33" s="10">
        <v>500</v>
      </c>
      <c r="I33" s="11">
        <v>5450</v>
      </c>
      <c r="J33" s="11">
        <v>0</v>
      </c>
      <c r="K33" s="11">
        <v>96305</v>
      </c>
      <c r="L33" s="10"/>
      <c r="M33" s="10"/>
      <c r="N33" s="10"/>
      <c r="O33" s="10"/>
      <c r="P33" s="10">
        <f t="shared" si="8"/>
        <v>196165.15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3">
        <v>0</v>
      </c>
      <c r="H34" s="10">
        <v>0</v>
      </c>
      <c r="I34" s="11">
        <v>0</v>
      </c>
      <c r="J34" s="11">
        <v>0</v>
      </c>
      <c r="K34" s="11">
        <v>0</v>
      </c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3">
        <v>77054.459999999977</v>
      </c>
      <c r="H35" s="10">
        <v>16400.260000000002</v>
      </c>
      <c r="I35" s="11">
        <v>15501</v>
      </c>
      <c r="J35" s="11">
        <v>0</v>
      </c>
      <c r="K35" s="11">
        <v>1210501.32</v>
      </c>
      <c r="L35" s="10"/>
      <c r="M35" s="10"/>
      <c r="N35" s="10"/>
      <c r="O35" s="10"/>
      <c r="P35" s="10">
        <f t="shared" si="8"/>
        <v>3070929.7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3">
        <v>284625.97000000003</v>
      </c>
      <c r="H36" s="10">
        <v>420996.81</v>
      </c>
      <c r="I36" s="11">
        <v>244401.05</v>
      </c>
      <c r="J36" s="11">
        <v>559412.06000000006</v>
      </c>
      <c r="K36" s="11">
        <v>160594.62999999998</v>
      </c>
      <c r="L36" s="10"/>
      <c r="M36" s="10"/>
      <c r="N36" s="10"/>
      <c r="O36" s="10"/>
      <c r="P36" s="10">
        <f t="shared" si="8"/>
        <v>2882733.57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3">
        <v>0</v>
      </c>
      <c r="H37" s="10">
        <v>0</v>
      </c>
      <c r="I37" s="11">
        <v>0</v>
      </c>
      <c r="J37" s="11">
        <v>0</v>
      </c>
      <c r="K37" s="11">
        <v>0</v>
      </c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3">
        <v>1359541.2199999997</v>
      </c>
      <c r="H38" s="10">
        <v>713692.59000000008</v>
      </c>
      <c r="I38" s="11">
        <v>1112578.0300000003</v>
      </c>
      <c r="J38" s="11">
        <v>903536.49</v>
      </c>
      <c r="K38" s="11">
        <v>1348546.84</v>
      </c>
      <c r="L38" s="10"/>
      <c r="M38" s="10"/>
      <c r="N38" s="10"/>
      <c r="O38" s="10"/>
      <c r="P38" s="10">
        <f t="shared" si="8"/>
        <v>8508123.6900000013</v>
      </c>
    </row>
    <row r="39" spans="1:18" ht="14.15" customHeight="1" x14ac:dyDescent="0.35">
      <c r="C39" s="24" t="s">
        <v>29</v>
      </c>
      <c r="D39" s="11"/>
      <c r="E39" s="10">
        <v>0</v>
      </c>
      <c r="F39" s="11">
        <v>0</v>
      </c>
      <c r="G39" s="3">
        <v>0</v>
      </c>
      <c r="H39" s="10">
        <v>0</v>
      </c>
      <c r="I39" s="11">
        <v>0</v>
      </c>
      <c r="J39" s="11">
        <v>0</v>
      </c>
      <c r="K39" s="11">
        <v>0</v>
      </c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3">
        <v>25490274.670000002</v>
      </c>
      <c r="H40" s="10">
        <v>25975492.190000001</v>
      </c>
      <c r="I40" s="11">
        <v>33361895.07999998</v>
      </c>
      <c r="J40" s="11">
        <v>36679383.519999996</v>
      </c>
      <c r="K40" s="11">
        <v>34716299.290000007</v>
      </c>
      <c r="L40" s="10"/>
      <c r="M40" s="10"/>
      <c r="N40" s="10"/>
      <c r="O40" s="10"/>
      <c r="P40" s="10">
        <f t="shared" si="8"/>
        <v>229987610.37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3">
        <v>0</v>
      </c>
      <c r="H41" s="10">
        <v>1836424</v>
      </c>
      <c r="I41" s="11">
        <v>0</v>
      </c>
      <c r="J41" s="11">
        <v>0</v>
      </c>
      <c r="K41" s="11">
        <v>0</v>
      </c>
      <c r="L41" s="10"/>
      <c r="M41" s="10"/>
      <c r="N41" s="10"/>
      <c r="O41" s="10"/>
      <c r="P41" s="10">
        <f t="shared" si="8"/>
        <v>4739060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3">
        <v>0</v>
      </c>
      <c r="H42" s="10">
        <v>0</v>
      </c>
      <c r="I42" s="11">
        <v>0</v>
      </c>
      <c r="J42" s="11">
        <v>0</v>
      </c>
      <c r="K42" s="11">
        <v>0</v>
      </c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3">
        <v>0</v>
      </c>
      <c r="H43" s="10">
        <v>0</v>
      </c>
      <c r="I43" s="11">
        <v>0</v>
      </c>
      <c r="J43" s="11">
        <v>0</v>
      </c>
      <c r="K43" s="11">
        <v>0</v>
      </c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3">
        <v>0</v>
      </c>
      <c r="H44" s="10">
        <v>0</v>
      </c>
      <c r="I44" s="11">
        <v>0</v>
      </c>
      <c r="J44" s="11">
        <v>0</v>
      </c>
      <c r="K44" s="11">
        <v>0</v>
      </c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3">
        <v>0</v>
      </c>
      <c r="H45" s="10">
        <v>0</v>
      </c>
      <c r="I45" s="11">
        <v>0</v>
      </c>
      <c r="J45" s="11">
        <v>0</v>
      </c>
      <c r="K45" s="11">
        <v>0</v>
      </c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3">
        <v>0</v>
      </c>
      <c r="H46" s="10">
        <v>413020.19999999995</v>
      </c>
      <c r="I46" s="11">
        <v>0</v>
      </c>
      <c r="J46" s="11">
        <v>0</v>
      </c>
      <c r="K46" s="11">
        <v>0</v>
      </c>
      <c r="L46" s="10"/>
      <c r="M46" s="10"/>
      <c r="N46" s="10"/>
      <c r="O46" s="10"/>
      <c r="P46" s="10">
        <f t="shared" si="8"/>
        <v>852004.7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3">
        <v>0</v>
      </c>
      <c r="H47" s="10">
        <v>0</v>
      </c>
      <c r="I47" s="11">
        <v>0</v>
      </c>
      <c r="J47" s="11">
        <v>0</v>
      </c>
      <c r="K47" s="11">
        <v>0</v>
      </c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>
        <v>0</v>
      </c>
      <c r="F48" s="11">
        <v>0</v>
      </c>
      <c r="G48" s="3">
        <v>0</v>
      </c>
      <c r="H48" s="10">
        <v>0</v>
      </c>
      <c r="I48" s="11">
        <v>0</v>
      </c>
      <c r="J48" s="11">
        <v>0</v>
      </c>
      <c r="K48" s="11">
        <v>0</v>
      </c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3">
        <v>0</v>
      </c>
      <c r="H49" s="10">
        <v>0</v>
      </c>
      <c r="I49" s="11">
        <v>0</v>
      </c>
      <c r="J49" s="11">
        <v>0</v>
      </c>
      <c r="K49" s="11">
        <v>0</v>
      </c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3">
        <v>0</v>
      </c>
      <c r="H50" s="10">
        <v>0</v>
      </c>
      <c r="I50" s="11">
        <v>0</v>
      </c>
      <c r="J50" s="11">
        <v>0</v>
      </c>
      <c r="K50" s="11">
        <v>0</v>
      </c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3">
        <v>0</v>
      </c>
      <c r="H51" s="10">
        <v>0</v>
      </c>
      <c r="I51" s="11">
        <v>0</v>
      </c>
      <c r="J51" s="11">
        <v>0</v>
      </c>
      <c r="K51" s="11">
        <v>0</v>
      </c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3">
        <v>0</v>
      </c>
      <c r="H52" s="10">
        <v>0</v>
      </c>
      <c r="I52" s="11">
        <v>0</v>
      </c>
      <c r="J52" s="11">
        <v>0</v>
      </c>
      <c r="K52" s="11">
        <v>0</v>
      </c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3">
        <v>0</v>
      </c>
      <c r="H53" s="10">
        <v>0</v>
      </c>
      <c r="I53" s="11">
        <v>0</v>
      </c>
      <c r="J53" s="11">
        <v>0</v>
      </c>
      <c r="K53" s="11">
        <v>0</v>
      </c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3">
        <v>0</v>
      </c>
      <c r="H54" s="10">
        <v>0</v>
      </c>
      <c r="I54" s="11">
        <v>0</v>
      </c>
      <c r="J54" s="11">
        <v>0</v>
      </c>
      <c r="K54" s="11">
        <v>0</v>
      </c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>
        <v>0</v>
      </c>
      <c r="F55" s="11">
        <v>0</v>
      </c>
      <c r="G55" s="3">
        <v>0</v>
      </c>
      <c r="H55" s="10">
        <v>0</v>
      </c>
      <c r="I55" s="11">
        <v>0</v>
      </c>
      <c r="J55" s="11">
        <v>0</v>
      </c>
      <c r="K55" s="11">
        <v>0</v>
      </c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3">
        <v>4285413.1400000006</v>
      </c>
      <c r="H56" s="10">
        <v>1894314.64</v>
      </c>
      <c r="I56" s="11">
        <v>0</v>
      </c>
      <c r="J56" s="11">
        <v>2855733.82</v>
      </c>
      <c r="K56" s="11">
        <v>5034788.1099999994</v>
      </c>
      <c r="L56" s="10"/>
      <c r="M56" s="10"/>
      <c r="N56" s="10"/>
      <c r="O56" s="10"/>
      <c r="P56" s="10">
        <f>+SUM(D56:O56)</f>
        <v>18165956.68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3">
        <v>25892.54</v>
      </c>
      <c r="H57" s="10">
        <v>16995</v>
      </c>
      <c r="I57" s="11">
        <v>29875</v>
      </c>
      <c r="J57" s="11">
        <v>0</v>
      </c>
      <c r="K57" s="11">
        <v>0</v>
      </c>
      <c r="L57" s="10"/>
      <c r="M57" s="10"/>
      <c r="N57" s="10"/>
      <c r="O57" s="10"/>
      <c r="P57" s="10">
        <f t="shared" ref="P57:P69" si="13">+SUM(D57:O57)</f>
        <v>72762.540000000008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3">
        <v>0</v>
      </c>
      <c r="H58" s="10">
        <v>194642</v>
      </c>
      <c r="I58" s="11">
        <v>0</v>
      </c>
      <c r="J58" s="11">
        <v>150370.99</v>
      </c>
      <c r="K58" s="11">
        <v>11550</v>
      </c>
      <c r="L58" s="10"/>
      <c r="M58" s="10"/>
      <c r="N58" s="10"/>
      <c r="O58" s="10"/>
      <c r="P58" s="10">
        <f t="shared" si="13"/>
        <v>356562.99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3">
        <v>0</v>
      </c>
      <c r="H59" s="10">
        <v>0</v>
      </c>
      <c r="I59" s="11">
        <v>22500</v>
      </c>
      <c r="J59" s="11">
        <v>0</v>
      </c>
      <c r="K59" s="11">
        <v>0</v>
      </c>
      <c r="L59" s="10"/>
      <c r="M59" s="10"/>
      <c r="N59" s="10"/>
      <c r="O59" s="10"/>
      <c r="P59" s="10">
        <f t="shared" si="13"/>
        <v>22500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3">
        <v>1573233.9999999998</v>
      </c>
      <c r="H60" s="10">
        <v>0</v>
      </c>
      <c r="I60" s="11">
        <v>3157868.6999999997</v>
      </c>
      <c r="J60" s="11">
        <v>6827440.3300000001</v>
      </c>
      <c r="K60" s="11">
        <v>1906874.28</v>
      </c>
      <c r="L60" s="10"/>
      <c r="M60" s="10"/>
      <c r="N60" s="10"/>
      <c r="O60" s="10"/>
      <c r="P60" s="10">
        <f t="shared" si="13"/>
        <v>22031717.119999997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3">
        <v>0</v>
      </c>
      <c r="H61" s="10">
        <v>5747269.5499999998</v>
      </c>
      <c r="I61" s="11">
        <v>4806.9599999999627</v>
      </c>
      <c r="J61" s="11">
        <v>0</v>
      </c>
      <c r="K61" s="11">
        <v>277856.26</v>
      </c>
      <c r="L61" s="10"/>
      <c r="M61" s="10"/>
      <c r="N61" s="10"/>
      <c r="O61" s="10"/>
      <c r="P61" s="10">
        <f t="shared" si="13"/>
        <v>10601358.779999999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3">
        <v>0</v>
      </c>
      <c r="H62" s="10">
        <v>0</v>
      </c>
      <c r="I62" s="11">
        <v>0</v>
      </c>
      <c r="J62" s="11">
        <v>0</v>
      </c>
      <c r="K62" s="11">
        <v>0</v>
      </c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3">
        <v>44669774.669999994</v>
      </c>
      <c r="H63" s="10">
        <v>19032698.049999997</v>
      </c>
      <c r="I63" s="11">
        <v>11217867.779999999</v>
      </c>
      <c r="J63" s="11">
        <v>8623878.4600000009</v>
      </c>
      <c r="K63" s="11">
        <v>16722636.189999999</v>
      </c>
      <c r="L63" s="10"/>
      <c r="M63" s="10"/>
      <c r="N63" s="10"/>
      <c r="O63" s="10"/>
      <c r="P63" s="10">
        <f t="shared" si="13"/>
        <v>109341814.50999999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3">
        <v>0</v>
      </c>
      <c r="H64" s="10">
        <v>0</v>
      </c>
      <c r="I64" s="11">
        <v>0</v>
      </c>
      <c r="J64" s="11">
        <v>0</v>
      </c>
      <c r="K64" s="11">
        <v>0</v>
      </c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>
        <v>0</v>
      </c>
      <c r="F65" s="11">
        <v>0</v>
      </c>
      <c r="G65" s="3">
        <v>0</v>
      </c>
      <c r="H65" s="10">
        <v>0</v>
      </c>
      <c r="I65" s="11">
        <v>0</v>
      </c>
      <c r="J65" s="11">
        <v>0</v>
      </c>
      <c r="K65" s="11">
        <v>0</v>
      </c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3">
        <v>25112939.699999999</v>
      </c>
      <c r="H66" s="10">
        <v>5352220.4799999995</v>
      </c>
      <c r="I66" s="11">
        <v>12176283.41</v>
      </c>
      <c r="J66" s="11">
        <v>3476172.84</v>
      </c>
      <c r="K66" s="11">
        <v>6061751.9900000002</v>
      </c>
      <c r="L66" s="10"/>
      <c r="M66" s="10"/>
      <c r="N66" s="10"/>
      <c r="O66" s="10"/>
      <c r="P66" s="10">
        <f>+SUM(D66:O66)</f>
        <v>85098529.170000002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3">
        <v>0</v>
      </c>
      <c r="H67" s="10">
        <v>0</v>
      </c>
      <c r="I67" s="11">
        <v>0</v>
      </c>
      <c r="J67" s="11">
        <v>0</v>
      </c>
      <c r="K67" s="11">
        <v>0</v>
      </c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3">
        <v>0</v>
      </c>
      <c r="H68" s="10">
        <v>0</v>
      </c>
      <c r="I68" s="11">
        <v>0</v>
      </c>
      <c r="J68" s="11">
        <v>0</v>
      </c>
      <c r="K68" s="11">
        <v>0</v>
      </c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3">
        <v>0</v>
      </c>
      <c r="H69" s="10">
        <v>0</v>
      </c>
      <c r="I69" s="11">
        <v>0</v>
      </c>
      <c r="J69" s="11">
        <v>0</v>
      </c>
      <c r="K69" s="11">
        <v>0</v>
      </c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>
        <v>0</v>
      </c>
      <c r="F70" s="11">
        <v>0</v>
      </c>
      <c r="G70" s="3">
        <v>0</v>
      </c>
      <c r="H70" s="10">
        <v>0</v>
      </c>
      <c r="I70" s="11">
        <v>0</v>
      </c>
      <c r="J70" s="11">
        <v>0</v>
      </c>
      <c r="K70" s="11">
        <v>0</v>
      </c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3">
        <v>0</v>
      </c>
      <c r="H71" s="10">
        <v>0</v>
      </c>
      <c r="I71" s="11">
        <v>0</v>
      </c>
      <c r="J71" s="11">
        <v>0</v>
      </c>
      <c r="K71" s="11">
        <v>0</v>
      </c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3">
        <v>0</v>
      </c>
      <c r="H72" s="10">
        <v>0</v>
      </c>
      <c r="I72" s="11">
        <v>0</v>
      </c>
      <c r="J72" s="11">
        <v>0</v>
      </c>
      <c r="K72" s="11">
        <v>0</v>
      </c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>
        <v>0</v>
      </c>
      <c r="F73" s="11">
        <v>0</v>
      </c>
      <c r="G73" s="3">
        <v>0</v>
      </c>
      <c r="H73" s="10">
        <v>0</v>
      </c>
      <c r="I73" s="11">
        <v>0</v>
      </c>
      <c r="J73" s="11">
        <v>0</v>
      </c>
      <c r="K73" s="11">
        <v>0</v>
      </c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3">
        <v>0</v>
      </c>
      <c r="H74" s="10">
        <v>0</v>
      </c>
      <c r="I74" s="11">
        <v>0</v>
      </c>
      <c r="J74" s="11">
        <v>0</v>
      </c>
      <c r="K74" s="11">
        <v>0</v>
      </c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3">
        <v>0</v>
      </c>
      <c r="H75" s="10">
        <v>0</v>
      </c>
      <c r="I75" s="11">
        <v>0</v>
      </c>
      <c r="J75" s="11">
        <v>0</v>
      </c>
      <c r="K75" s="11">
        <v>0</v>
      </c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3">
        <v>0</v>
      </c>
      <c r="H76" s="10">
        <v>0</v>
      </c>
      <c r="I76" s="11">
        <v>0</v>
      </c>
      <c r="J76" s="11">
        <v>0</v>
      </c>
      <c r="K76" s="11">
        <v>0</v>
      </c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29">
        <v>1012999.9999999994</v>
      </c>
      <c r="F79" s="29">
        <v>0</v>
      </c>
      <c r="G79" s="29">
        <v>1508999.9999999991</v>
      </c>
      <c r="H79" s="10">
        <v>2415272</v>
      </c>
      <c r="I79" s="10">
        <v>2173184</v>
      </c>
      <c r="J79" s="10">
        <v>3109893.9999999986</v>
      </c>
      <c r="K79" s="10">
        <v>1724000</v>
      </c>
      <c r="L79" s="10"/>
      <c r="M79" s="10"/>
      <c r="N79" s="10"/>
      <c r="O79" s="10"/>
      <c r="P79" s="10">
        <f>+SUM(D79:O79)</f>
        <v>12024349.999999996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10"/>
      <c r="M80" s="10"/>
      <c r="N80" s="17"/>
      <c r="O80" s="17"/>
      <c r="P80" s="10">
        <f t="shared" ref="P80:P83" si="16">+SUM(D80:O80)</f>
        <v>0</v>
      </c>
    </row>
    <row r="81" spans="1:16" ht="14.15" customHeight="1" x14ac:dyDescent="0.35">
      <c r="C81" s="24" t="s">
        <v>87</v>
      </c>
      <c r="D81" s="11"/>
      <c r="F81" s="29"/>
      <c r="G81" s="29"/>
      <c r="H81" s="29"/>
      <c r="I81" s="29"/>
      <c r="J81" s="29"/>
      <c r="K81" s="29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F84" s="29"/>
      <c r="G84" s="29"/>
      <c r="H84" s="29"/>
      <c r="I84" s="29"/>
      <c r="J84" s="29"/>
      <c r="K84" s="29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SUM(D13:D85)</f>
        <v>192280729.26999998</v>
      </c>
      <c r="E86" s="14">
        <f>SUM(E13:E80)</f>
        <v>252286447.07000005</v>
      </c>
      <c r="F86" s="14">
        <f>SUM(F13:F80)</f>
        <v>280672589.13999999</v>
      </c>
      <c r="G86" s="14">
        <f t="shared" ref="G86:O86" si="17">SUM(G13:G80)</f>
        <v>305712127.72999978</v>
      </c>
      <c r="H86" s="14">
        <f t="shared" si="17"/>
        <v>267194712.80999812</v>
      </c>
      <c r="I86" s="14">
        <f t="shared" si="17"/>
        <v>267508869.09999993</v>
      </c>
      <c r="J86" s="14">
        <f t="shared" si="17"/>
        <v>252897241.55000004</v>
      </c>
      <c r="K86" s="14">
        <f t="shared" si="17"/>
        <v>303239976.01999998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2121792692.6899977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4" ht="14" customHeight="1" x14ac:dyDescent="0.35">
      <c r="C97"/>
      <c r="D97" s="10"/>
      <c r="E97" s="10"/>
      <c r="F97" s="10"/>
      <c r="G97" s="10"/>
      <c r="H97" s="10"/>
    </row>
    <row r="98" spans="3:14" ht="14" customHeight="1" x14ac:dyDescent="0.35">
      <c r="C98"/>
      <c r="D98" s="10"/>
      <c r="E98" s="10"/>
      <c r="F98" s="10"/>
      <c r="G98" s="10"/>
      <c r="H98" s="10"/>
    </row>
    <row r="99" spans="3:14" ht="14" customHeight="1" x14ac:dyDescent="0.35">
      <c r="C99"/>
      <c r="D99" s="10"/>
      <c r="E99" s="10"/>
      <c r="F99" s="10"/>
      <c r="G99" s="10"/>
      <c r="H99" s="10"/>
    </row>
    <row r="100" spans="3:14" ht="14" customHeight="1" x14ac:dyDescent="0.35">
      <c r="C100"/>
      <c r="D100" s="10"/>
      <c r="E100" s="10"/>
      <c r="F100" s="10"/>
      <c r="G100" s="10"/>
      <c r="H100" s="10"/>
    </row>
    <row r="101" spans="3:14" ht="14" customHeight="1" x14ac:dyDescent="0.35">
      <c r="C101"/>
      <c r="D101" s="10"/>
      <c r="E101" s="10"/>
      <c r="F101" s="10"/>
      <c r="G101" s="10"/>
      <c r="H101" s="10"/>
    </row>
    <row r="102" spans="3:14" ht="14" customHeight="1" x14ac:dyDescent="0.35">
      <c r="C102"/>
      <c r="D102" s="10"/>
      <c r="E102" s="10"/>
      <c r="F102" s="10"/>
      <c r="G102" s="10"/>
      <c r="H102" s="10"/>
    </row>
    <row r="103" spans="3:14" ht="14" customHeight="1" x14ac:dyDescent="0.35">
      <c r="C103"/>
      <c r="D103" s="10"/>
      <c r="E103" s="10"/>
      <c r="F103" s="10"/>
      <c r="G103" s="10"/>
      <c r="H103" s="10"/>
    </row>
    <row r="104" spans="3:14" ht="14" customHeight="1" x14ac:dyDescent="0.35">
      <c r="C104"/>
      <c r="D104" s="10"/>
      <c r="E104" s="10"/>
      <c r="F104" s="10"/>
      <c r="G104" s="10"/>
      <c r="H104" s="10"/>
    </row>
    <row r="105" spans="3:14" ht="14" customHeight="1" x14ac:dyDescent="0.35">
      <c r="C105"/>
      <c r="D105" s="10"/>
      <c r="E105" s="10"/>
      <c r="F105" s="10"/>
      <c r="G105" s="10"/>
      <c r="H105" s="10"/>
    </row>
    <row r="106" spans="3:14" ht="14.15" customHeight="1" x14ac:dyDescent="0.35">
      <c r="C106"/>
      <c r="D106" s="10"/>
      <c r="E106" s="10"/>
      <c r="F106" s="10"/>
      <c r="G106" s="10"/>
      <c r="H106" s="10"/>
    </row>
    <row r="107" spans="3:14" ht="14.15" customHeight="1" x14ac:dyDescent="0.35">
      <c r="C107"/>
      <c r="D107" s="10"/>
      <c r="E107" s="10"/>
      <c r="F107" s="10"/>
      <c r="G107" s="10"/>
      <c r="H107" s="10"/>
    </row>
    <row r="108" spans="3:14" ht="8" customHeight="1" x14ac:dyDescent="0.35">
      <c r="C108"/>
    </row>
    <row r="109" spans="3:14" ht="14" customHeight="1" x14ac:dyDescent="0.35">
      <c r="C109" s="26" t="s">
        <v>92</v>
      </c>
      <c r="J109" s="37" t="s">
        <v>100</v>
      </c>
      <c r="K109" s="38"/>
      <c r="L109" s="38"/>
      <c r="M109" s="38"/>
      <c r="N109" s="38"/>
    </row>
    <row r="110" spans="3:14" ht="15.5" x14ac:dyDescent="0.35">
      <c r="C110" s="19" t="s">
        <v>75</v>
      </c>
      <c r="D110" s="20"/>
      <c r="J110" s="30" t="s">
        <v>101</v>
      </c>
      <c r="K110" s="30"/>
      <c r="L110" s="30"/>
      <c r="M110" s="30"/>
      <c r="N110" s="30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2024-07-15T21:24:37Z</cp:lastPrinted>
  <dcterms:created xsi:type="dcterms:W3CDTF">2021-07-29T18:58:50Z</dcterms:created>
  <dcterms:modified xsi:type="dcterms:W3CDTF">2024-09-13T16:19:40Z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