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emarti_sb_gob_do/Documents/Escritorio/NOVEDADES DE NOMINAS 2024/NOVEDADES AGOSTO 2024/"/>
    </mc:Choice>
  </mc:AlternateContent>
  <xr:revisionPtr revIDLastSave="37" documentId="8_{A7577A92-F661-4EEB-BDDB-810232E21D0A}" xr6:coauthVersionLast="47" xr6:coauthVersionMax="47" xr10:uidLastSave="{85B9AA75-6E36-4EE4-8B5D-68775FD7060A}"/>
  <bookViews>
    <workbookView xWindow="-120" yWindow="-120" windowWidth="20730" windowHeight="11160" xr2:uid="{D8878653-D171-4A79-879E-1947BD2A4815}"/>
  </bookViews>
  <sheets>
    <sheet name="Contratados agosto 2024" sheetId="3" r:id="rId1"/>
  </sheets>
  <definedNames>
    <definedName name="_xlnm._FilterDatabase" localSheetId="0" hidden="1">'Contratados agosto 2024'!$A$10:$I$59</definedName>
    <definedName name="_xlnm.Print_Area" localSheetId="0">'Contratados agosto 2024'!$A$1:$I$73</definedName>
    <definedName name="_xlnm.Print_Titles" localSheetId="0">'Contratados agosto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3" l="1"/>
  <c r="G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60" i="3" l="1"/>
</calcChain>
</file>

<file path=xl/sharedStrings.xml><?xml version="1.0" encoding="utf-8"?>
<sst xmlns="http://schemas.openxmlformats.org/spreadsheetml/2006/main" count="213" uniqueCount="80">
  <si>
    <t>MARCOS FERNÁNDEZ JIMÉNEZ</t>
  </si>
  <si>
    <t>DAVID  RUIZ CRESPI</t>
  </si>
  <si>
    <t>TECNOLOGÍA DE LA INFORMACIÓN</t>
  </si>
  <si>
    <t>CONTRATADO</t>
  </si>
  <si>
    <t>M</t>
  </si>
  <si>
    <t>LUIS ANEUDY HEREDIA MARIÑEZ</t>
  </si>
  <si>
    <t>FIDEL DANIEL GENARO LINARES</t>
  </si>
  <si>
    <t>JOANY ALEXANDRA ESPEJO DE JORGE</t>
  </si>
  <si>
    <t>OPERACIONES</t>
  </si>
  <si>
    <t>F</t>
  </si>
  <si>
    <t>ERIC MAYOBANEX RAMIREZ SANCHEZ</t>
  </si>
  <si>
    <t>EMILIO ALFREDO LIRIANO MALDONADO</t>
  </si>
  <si>
    <t>MARIELENA  MORA MARMOLEJOS</t>
  </si>
  <si>
    <t>MONITOREO DE RIESGOS</t>
  </si>
  <si>
    <t>CARLOS WARNER QUEZADA DE LA CRUZ</t>
  </si>
  <si>
    <t>SECRETARÍA</t>
  </si>
  <si>
    <t>ELAINE  GOMEZ FRANCO</t>
  </si>
  <si>
    <t>NAYELI  MONTERO SANCHEZ</t>
  </si>
  <si>
    <t>YARIELA  MONTERO VICENTE</t>
  </si>
  <si>
    <t>ILEANA SOFIA ALVAREZ LORA</t>
  </si>
  <si>
    <t>CONSULTORÍA JURÍDICA Y CUMPLIMIENTO</t>
  </si>
  <si>
    <t>N</t>
  </si>
  <si>
    <t>ADALKIRI  ROSARIO TAVERAS</t>
  </si>
  <si>
    <t>ADMINISTRATIVO Y FINANCIERO</t>
  </si>
  <si>
    <t>NIXON AMAURIS LAGRANGE PEÑA</t>
  </si>
  <si>
    <t>JULIO CESAR DE LOS SANTOS MENDEZ</t>
  </si>
  <si>
    <t>MANUEL ANTONIO DUARTE REYNOSO</t>
  </si>
  <si>
    <t>TANIA ARISLEIDY ARROYO ABREU</t>
  </si>
  <si>
    <t>VALENTINA  FRANCO CHAHIN</t>
  </si>
  <si>
    <t>LUIXANDER  SOTO SOLANO</t>
  </si>
  <si>
    <t>PROUSUARIO</t>
  </si>
  <si>
    <t>LUISA MARIA PINEDA RUEDA</t>
  </si>
  <si>
    <t>JULIANA  DOMINGUEZ OGANDO</t>
  </si>
  <si>
    <t>THANAIRYS DE LAS MERCEDES MEDINA DE TEJADA</t>
  </si>
  <si>
    <t>LIAH CAMILA MOLINA</t>
  </si>
  <si>
    <t>JESUS JULIAN ABREU GARCIA</t>
  </si>
  <si>
    <t>ESTUDIOS ECONÓMICOS</t>
  </si>
  <si>
    <t>GABRIEL ANDRES SCHMEICHLER MARTINEZ</t>
  </si>
  <si>
    <t>ALEJANDRA  VICENTE LATORRE</t>
  </si>
  <si>
    <t>BRYANT GABRIEL RAMIREZ PEREYRA</t>
  </si>
  <si>
    <t>DAHIANA  GARCIA VALDEZ</t>
  </si>
  <si>
    <t>ISAAC  FELIX DOMINGUEZ</t>
  </si>
  <si>
    <t>NICOLAS EMILIO SIMON PELLICCE</t>
  </si>
  <si>
    <t>DIR. PLANIFICACION Y DESAROLLO</t>
  </si>
  <si>
    <t>LAURA MICHELI CASTILLO</t>
  </si>
  <si>
    <t>PAMELA SCARLET LIRIANO SUAZO</t>
  </si>
  <si>
    <t>MIGUEL ANDRES JIMENEZ BUENO</t>
  </si>
  <si>
    <t>INNOVACIÓN E INCLUSIÓN FINANCIERA</t>
  </si>
  <si>
    <t>LUIS MIGUEL LABRADOR</t>
  </si>
  <si>
    <t>JOHENSI  MARIA MENDEZ</t>
  </si>
  <si>
    <t>PERLA RUBI ENCARNACION ALCANTARA</t>
  </si>
  <si>
    <t>JOSIAS LUIS GOMEZ MONSANTO</t>
  </si>
  <si>
    <t>YARINET AMPARO SOTO DE SALAZAR</t>
  </si>
  <si>
    <t>JULISY  AMADOR FIGUEREO</t>
  </si>
  <si>
    <t>YEISON DANIEL SERRANO BASORA</t>
  </si>
  <si>
    <t>BREILYN  FLORIAN ENCARNACION</t>
  </si>
  <si>
    <t>EDWARD  GONZALEZ PEÑA</t>
  </si>
  <si>
    <t>ALEXANDER  UCETA MATOS</t>
  </si>
  <si>
    <t>OLIVER MIGUEL  PRATT ROSADO</t>
  </si>
  <si>
    <t>LUIS DANIEL HERNANDEZ MONTES DE OCA</t>
  </si>
  <si>
    <t>ALBERT ARTURO  MARTINEZ ORTIZ</t>
  </si>
  <si>
    <t>URI ALEXANDER ABREU GONZALEZ</t>
  </si>
  <si>
    <t>GENESIS MERCEDES DE LEON PAULINO</t>
  </si>
  <si>
    <t>WILMER JOSÉ FARIÑAS PIÑERO</t>
  </si>
  <si>
    <t>NOMBRE</t>
  </si>
  <si>
    <t>ÁREA DE TRABAJO</t>
  </si>
  <si>
    <t>PUESTO</t>
  </si>
  <si>
    <t>GÉNERO</t>
  </si>
  <si>
    <t>FECHA INICIO</t>
  </si>
  <si>
    <t>FECHA FINAL</t>
  </si>
  <si>
    <t>SUELDO BRUTO</t>
  </si>
  <si>
    <t>DESCUENTO</t>
  </si>
  <si>
    <t>SUELDO NETO</t>
  </si>
  <si>
    <t>NÓMINA DE CONTRATADOS</t>
  </si>
  <si>
    <t>CORRESPONDIENTE AL MES DE AGOSTO DEL AÑO 2024</t>
  </si>
  <si>
    <t xml:space="preserve">TOTALES </t>
  </si>
  <si>
    <t xml:space="preserve">           ANA SALCEDO</t>
  </si>
  <si>
    <t xml:space="preserve">                      SUBDIRECTORA ADMINISTRATIVA </t>
  </si>
  <si>
    <t xml:space="preserve"> DIRECTOR ADMINISTRATIVO Y FINANCIERO</t>
  </si>
  <si>
    <t xml:space="preserve">          49  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</si>
</sst>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/>
    <xf numFmtId="0" fontId="21" fillId="0" borderId="11" xfId="0" applyFont="1" applyBorder="1"/>
    <xf numFmtId="0" fontId="21" fillId="0" borderId="0" xfId="0" applyFont="1"/>
    <xf numFmtId="4" fontId="21" fillId="0" borderId="11" xfId="0" applyNumberFormat="1" applyFont="1" applyBorder="1"/>
    <xf numFmtId="4" fontId="21" fillId="0" borderId="12" xfId="0" applyNumberFormat="1" applyFont="1" applyBorder="1"/>
    <xf numFmtId="4" fontId="21" fillId="0" borderId="0" xfId="0" applyNumberFormat="1" applyFont="1"/>
    <xf numFmtId="14" fontId="20" fillId="0" borderId="0" xfId="0" applyNumberFormat="1" applyFont="1"/>
    <xf numFmtId="4" fontId="20" fillId="0" borderId="0" xfId="0" applyNumberFormat="1" applyFont="1"/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755650</xdr:colOff>
      <xdr:row>1</xdr:row>
      <xdr:rowOff>12701</xdr:rowOff>
    </xdr:from>
    <xdr:to>
      <xdr:col>4</xdr:col>
      <xdr:colOff>776288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F31E1E1-DF3E-4A97-9C18-EF367A93C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8875" y="212726"/>
          <a:ext cx="5392738" cy="663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8A8D-C169-4FAB-B181-1062144EE134}">
  <dimension ref="A1:I73"/>
  <sheetViews>
    <sheetView showGridLines="0" tabSelected="1" zoomScaleNormal="100" workbookViewId="0">
      <selection activeCell="B71" sqref="B71"/>
    </sheetView>
  </sheetViews>
  <sheetFormatPr baseColWidth="10" defaultRowHeight="15.75" x14ac:dyDescent="0.25"/>
  <cols>
    <col min="1" max="1" width="44.140625" style="3" bestFit="1" customWidth="1"/>
    <col min="2" max="2" width="43.42578125" style="3" customWidth="1"/>
    <col min="3" max="3" width="24.42578125" style="3" customWidth="1"/>
    <col min="4" max="4" width="12.7109375" style="3" customWidth="1"/>
    <col min="5" max="6" width="19.28515625" style="3" customWidth="1"/>
    <col min="7" max="7" width="19.85546875" style="3" customWidth="1"/>
    <col min="8" max="8" width="21.5703125" style="3" customWidth="1"/>
    <col min="9" max="9" width="18" style="3" customWidth="1"/>
    <col min="10" max="16384" width="11.42578125" style="3"/>
  </cols>
  <sheetData>
    <row r="1" spans="1:9" x14ac:dyDescent="0.25">
      <c r="D1" s="4"/>
    </row>
    <row r="2" spans="1:9" x14ac:dyDescent="0.25">
      <c r="D2" s="4"/>
    </row>
    <row r="3" spans="1:9" x14ac:dyDescent="0.25">
      <c r="D3" s="4"/>
    </row>
    <row r="4" spans="1:9" x14ac:dyDescent="0.25">
      <c r="D4" s="4"/>
    </row>
    <row r="5" spans="1:9" x14ac:dyDescent="0.25">
      <c r="D5" s="4"/>
    </row>
    <row r="7" spans="1:9" x14ac:dyDescent="0.25">
      <c r="A7" s="14" t="s">
        <v>73</v>
      </c>
      <c r="B7" s="14"/>
      <c r="C7" s="14"/>
      <c r="D7" s="14"/>
      <c r="E7" s="14"/>
      <c r="F7" s="14"/>
      <c r="G7" s="14"/>
      <c r="H7" s="14"/>
      <c r="I7" s="14"/>
    </row>
    <row r="8" spans="1:9" x14ac:dyDescent="0.25">
      <c r="A8" s="14" t="s">
        <v>74</v>
      </c>
      <c r="B8" s="14"/>
      <c r="C8" s="14"/>
      <c r="D8" s="14"/>
      <c r="E8" s="14"/>
      <c r="F8" s="14"/>
      <c r="G8" s="14"/>
      <c r="H8" s="14"/>
      <c r="I8" s="14"/>
    </row>
    <row r="9" spans="1:9" ht="11.25" customHeight="1" x14ac:dyDescent="0.25"/>
    <row r="10" spans="1:9" x14ac:dyDescent="0.25">
      <c r="A10" s="1" t="s">
        <v>64</v>
      </c>
      <c r="B10" s="1" t="s">
        <v>65</v>
      </c>
      <c r="C10" s="1" t="s">
        <v>66</v>
      </c>
      <c r="D10" s="1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</row>
    <row r="11" spans="1:9" x14ac:dyDescent="0.25">
      <c r="A11" s="3" t="s">
        <v>1</v>
      </c>
      <c r="B11" s="3" t="s">
        <v>2</v>
      </c>
      <c r="C11" s="3" t="s">
        <v>3</v>
      </c>
      <c r="D11" s="4" t="s">
        <v>4</v>
      </c>
      <c r="E11" s="12">
        <v>45222</v>
      </c>
      <c r="F11" s="12">
        <v>45527</v>
      </c>
      <c r="G11" s="13">
        <v>66975.740000000005</v>
      </c>
      <c r="H11" s="13">
        <v>8782.7000000000007</v>
      </c>
      <c r="I11" s="13">
        <f>G11-H11</f>
        <v>58193.040000000008</v>
      </c>
    </row>
    <row r="12" spans="1:9" x14ac:dyDescent="0.25">
      <c r="A12" s="3" t="s">
        <v>5</v>
      </c>
      <c r="B12" s="3" t="s">
        <v>2</v>
      </c>
      <c r="C12" s="3" t="s">
        <v>3</v>
      </c>
      <c r="D12" s="4" t="s">
        <v>4</v>
      </c>
      <c r="E12" s="12">
        <v>45226</v>
      </c>
      <c r="F12" s="12">
        <v>45531</v>
      </c>
      <c r="G12" s="13">
        <v>76026.52</v>
      </c>
      <c r="H12" s="13">
        <v>11020.78</v>
      </c>
      <c r="I12" s="13">
        <f t="shared" ref="I12:I58" si="0">G12-H12</f>
        <v>65005.740000000005</v>
      </c>
    </row>
    <row r="13" spans="1:9" x14ac:dyDescent="0.25">
      <c r="A13" s="3" t="s">
        <v>6</v>
      </c>
      <c r="B13" s="3" t="s">
        <v>2</v>
      </c>
      <c r="C13" s="3" t="s">
        <v>3</v>
      </c>
      <c r="D13" s="4" t="s">
        <v>4</v>
      </c>
      <c r="E13" s="12">
        <v>45316</v>
      </c>
      <c r="F13" s="12">
        <v>45621</v>
      </c>
      <c r="G13" s="13">
        <v>55061.42</v>
      </c>
      <c r="H13" s="13">
        <v>5847.47</v>
      </c>
      <c r="I13" s="13">
        <f t="shared" si="0"/>
        <v>49213.95</v>
      </c>
    </row>
    <row r="14" spans="1:9" x14ac:dyDescent="0.25">
      <c r="A14" s="3" t="s">
        <v>7</v>
      </c>
      <c r="B14" s="3" t="s">
        <v>8</v>
      </c>
      <c r="C14" s="3" t="s">
        <v>3</v>
      </c>
      <c r="D14" s="4" t="s">
        <v>9</v>
      </c>
      <c r="E14" s="12">
        <v>45033</v>
      </c>
      <c r="F14" s="12">
        <v>45534</v>
      </c>
      <c r="G14" s="13">
        <v>120000</v>
      </c>
      <c r="H14" s="13">
        <v>23926.93</v>
      </c>
      <c r="I14" s="13">
        <f t="shared" si="0"/>
        <v>96073.07</v>
      </c>
    </row>
    <row r="15" spans="1:9" x14ac:dyDescent="0.25">
      <c r="A15" s="3" t="s">
        <v>10</v>
      </c>
      <c r="B15" s="3" t="s">
        <v>2</v>
      </c>
      <c r="C15" s="3" t="s">
        <v>3</v>
      </c>
      <c r="D15" s="4" t="s">
        <v>4</v>
      </c>
      <c r="E15" s="12">
        <v>45355</v>
      </c>
      <c r="F15" s="12">
        <v>45660</v>
      </c>
      <c r="G15" s="13">
        <v>86272</v>
      </c>
      <c r="H15" s="13">
        <v>13999.94</v>
      </c>
      <c r="I15" s="13">
        <f t="shared" si="0"/>
        <v>72272.06</v>
      </c>
    </row>
    <row r="16" spans="1:9" x14ac:dyDescent="0.25">
      <c r="A16" s="3" t="s">
        <v>11</v>
      </c>
      <c r="B16" s="3" t="s">
        <v>2</v>
      </c>
      <c r="C16" s="3" t="s">
        <v>3</v>
      </c>
      <c r="D16" s="4" t="s">
        <v>4</v>
      </c>
      <c r="E16" s="12">
        <v>45369</v>
      </c>
      <c r="F16" s="12">
        <v>45674</v>
      </c>
      <c r="G16" s="13">
        <v>86272</v>
      </c>
      <c r="H16" s="13">
        <v>13999.94</v>
      </c>
      <c r="I16" s="13">
        <f t="shared" si="0"/>
        <v>72272.06</v>
      </c>
    </row>
    <row r="17" spans="1:9" x14ac:dyDescent="0.25">
      <c r="A17" s="3" t="s">
        <v>12</v>
      </c>
      <c r="B17" s="3" t="s">
        <v>13</v>
      </c>
      <c r="C17" s="3" t="s">
        <v>3</v>
      </c>
      <c r="D17" s="4" t="s">
        <v>9</v>
      </c>
      <c r="E17" s="12">
        <v>45350</v>
      </c>
      <c r="F17" s="12">
        <v>45716</v>
      </c>
      <c r="G17" s="13">
        <v>30000</v>
      </c>
      <c r="H17" s="13">
        <v>1798</v>
      </c>
      <c r="I17" s="13">
        <f t="shared" si="0"/>
        <v>28202</v>
      </c>
    </row>
    <row r="18" spans="1:9" x14ac:dyDescent="0.25">
      <c r="A18" s="3" t="s">
        <v>14</v>
      </c>
      <c r="B18" s="3" t="s">
        <v>15</v>
      </c>
      <c r="C18" s="3" t="s">
        <v>3</v>
      </c>
      <c r="D18" s="4" t="s">
        <v>4</v>
      </c>
      <c r="E18" s="12">
        <v>45363</v>
      </c>
      <c r="F18" s="12">
        <v>45728</v>
      </c>
      <c r="G18" s="13">
        <v>30000</v>
      </c>
      <c r="H18" s="13">
        <v>1798</v>
      </c>
      <c r="I18" s="13">
        <f t="shared" si="0"/>
        <v>28202</v>
      </c>
    </row>
    <row r="19" spans="1:9" x14ac:dyDescent="0.25">
      <c r="A19" s="3" t="s">
        <v>16</v>
      </c>
      <c r="B19" s="3" t="s">
        <v>15</v>
      </c>
      <c r="C19" s="3" t="s">
        <v>3</v>
      </c>
      <c r="D19" s="4" t="s">
        <v>9</v>
      </c>
      <c r="E19" s="12">
        <v>45363</v>
      </c>
      <c r="F19" s="12">
        <v>45728</v>
      </c>
      <c r="G19" s="13">
        <v>30000</v>
      </c>
      <c r="H19" s="13">
        <v>1798</v>
      </c>
      <c r="I19" s="13">
        <f t="shared" si="0"/>
        <v>28202</v>
      </c>
    </row>
    <row r="20" spans="1:9" x14ac:dyDescent="0.25">
      <c r="A20" s="3" t="s">
        <v>17</v>
      </c>
      <c r="B20" s="3" t="s">
        <v>15</v>
      </c>
      <c r="C20" s="3" t="s">
        <v>3</v>
      </c>
      <c r="D20" s="4" t="s">
        <v>9</v>
      </c>
      <c r="E20" s="12">
        <v>45363</v>
      </c>
      <c r="F20" s="12">
        <v>45728</v>
      </c>
      <c r="G20" s="13">
        <v>30000</v>
      </c>
      <c r="H20" s="13">
        <v>1798</v>
      </c>
      <c r="I20" s="13">
        <f t="shared" si="0"/>
        <v>28202</v>
      </c>
    </row>
    <row r="21" spans="1:9" x14ac:dyDescent="0.25">
      <c r="A21" s="3" t="s">
        <v>18</v>
      </c>
      <c r="B21" s="3" t="s">
        <v>15</v>
      </c>
      <c r="C21" s="3" t="s">
        <v>3</v>
      </c>
      <c r="D21" s="4" t="s">
        <v>9</v>
      </c>
      <c r="E21" s="12">
        <v>45363</v>
      </c>
      <c r="F21" s="12">
        <v>45728</v>
      </c>
      <c r="G21" s="13">
        <v>30000</v>
      </c>
      <c r="H21" s="13">
        <v>1798</v>
      </c>
      <c r="I21" s="13">
        <f t="shared" si="0"/>
        <v>28202</v>
      </c>
    </row>
    <row r="22" spans="1:9" x14ac:dyDescent="0.25">
      <c r="A22" s="3" t="s">
        <v>19</v>
      </c>
      <c r="B22" s="3" t="s">
        <v>20</v>
      </c>
      <c r="C22" s="3" t="s">
        <v>3</v>
      </c>
      <c r="D22" s="4" t="s">
        <v>21</v>
      </c>
      <c r="E22" s="12">
        <v>45371</v>
      </c>
      <c r="F22" s="12">
        <v>45657</v>
      </c>
      <c r="G22" s="13">
        <v>31911</v>
      </c>
      <c r="H22" s="13">
        <v>1910.94</v>
      </c>
      <c r="I22" s="13">
        <f t="shared" si="0"/>
        <v>30000.06</v>
      </c>
    </row>
    <row r="23" spans="1:9" x14ac:dyDescent="0.25">
      <c r="A23" s="3" t="s">
        <v>22</v>
      </c>
      <c r="B23" s="3" t="s">
        <v>23</v>
      </c>
      <c r="C23" s="3" t="s">
        <v>3</v>
      </c>
      <c r="D23" s="4" t="s">
        <v>9</v>
      </c>
      <c r="E23" s="12">
        <v>45397</v>
      </c>
      <c r="F23" s="12">
        <v>45580</v>
      </c>
      <c r="G23" s="13">
        <v>30000</v>
      </c>
      <c r="H23" s="13">
        <v>3811.4</v>
      </c>
      <c r="I23" s="13">
        <f t="shared" si="0"/>
        <v>26188.6</v>
      </c>
    </row>
    <row r="24" spans="1:9" x14ac:dyDescent="0.25">
      <c r="A24" s="3" t="s">
        <v>24</v>
      </c>
      <c r="B24" s="3" t="s">
        <v>15</v>
      </c>
      <c r="C24" s="3" t="s">
        <v>3</v>
      </c>
      <c r="D24" s="4" t="s">
        <v>4</v>
      </c>
      <c r="E24" s="12">
        <v>45404</v>
      </c>
      <c r="F24" s="12">
        <v>45769</v>
      </c>
      <c r="G24" s="13">
        <v>30000</v>
      </c>
      <c r="H24" s="13">
        <v>1798</v>
      </c>
      <c r="I24" s="13">
        <f t="shared" si="0"/>
        <v>28202</v>
      </c>
    </row>
    <row r="25" spans="1:9" x14ac:dyDescent="0.25">
      <c r="A25" s="3" t="s">
        <v>25</v>
      </c>
      <c r="B25" s="3" t="s">
        <v>13</v>
      </c>
      <c r="C25" s="3" t="s">
        <v>3</v>
      </c>
      <c r="D25" s="4" t="s">
        <v>4</v>
      </c>
      <c r="E25" s="12">
        <v>45404</v>
      </c>
      <c r="F25" s="12">
        <v>45557</v>
      </c>
      <c r="G25" s="13">
        <v>30000</v>
      </c>
      <c r="H25" s="13">
        <v>1798</v>
      </c>
      <c r="I25" s="13">
        <f t="shared" si="0"/>
        <v>28202</v>
      </c>
    </row>
    <row r="26" spans="1:9" x14ac:dyDescent="0.25">
      <c r="A26" s="3" t="s">
        <v>26</v>
      </c>
      <c r="B26" s="3" t="s">
        <v>2</v>
      </c>
      <c r="C26" s="3" t="s">
        <v>3</v>
      </c>
      <c r="D26" s="4" t="s">
        <v>4</v>
      </c>
      <c r="E26" s="12">
        <v>45426</v>
      </c>
      <c r="F26" s="12">
        <v>45730</v>
      </c>
      <c r="G26" s="13">
        <v>85800</v>
      </c>
      <c r="H26" s="13">
        <v>13861.02</v>
      </c>
      <c r="I26" s="13">
        <f t="shared" si="0"/>
        <v>71938.98</v>
      </c>
    </row>
    <row r="27" spans="1:9" x14ac:dyDescent="0.25">
      <c r="A27" s="3" t="s">
        <v>27</v>
      </c>
      <c r="B27" s="3" t="s">
        <v>2</v>
      </c>
      <c r="C27" s="3" t="s">
        <v>3</v>
      </c>
      <c r="D27" s="4" t="s">
        <v>9</v>
      </c>
      <c r="E27" s="12">
        <v>45432</v>
      </c>
      <c r="F27" s="12">
        <v>45736</v>
      </c>
      <c r="G27" s="13">
        <v>55061.42</v>
      </c>
      <c r="H27" s="13">
        <v>5847.47</v>
      </c>
      <c r="I27" s="13">
        <f t="shared" si="0"/>
        <v>49213.95</v>
      </c>
    </row>
    <row r="28" spans="1:9" x14ac:dyDescent="0.25">
      <c r="A28" s="3" t="s">
        <v>28</v>
      </c>
      <c r="B28" s="3" t="s">
        <v>13</v>
      </c>
      <c r="C28" s="3" t="s">
        <v>3</v>
      </c>
      <c r="D28" s="4" t="s">
        <v>9</v>
      </c>
      <c r="E28" s="12">
        <v>45441</v>
      </c>
      <c r="F28" s="12">
        <v>45594</v>
      </c>
      <c r="G28" s="13">
        <v>30000</v>
      </c>
      <c r="H28" s="13">
        <v>1798</v>
      </c>
      <c r="I28" s="13">
        <f t="shared" si="0"/>
        <v>28202</v>
      </c>
    </row>
    <row r="29" spans="1:9" x14ac:dyDescent="0.25">
      <c r="A29" s="3" t="s">
        <v>29</v>
      </c>
      <c r="B29" s="3" t="s">
        <v>30</v>
      </c>
      <c r="C29" s="3" t="s">
        <v>3</v>
      </c>
      <c r="D29" s="4" t="s">
        <v>4</v>
      </c>
      <c r="E29" s="12">
        <v>45446</v>
      </c>
      <c r="F29" s="12">
        <v>45537</v>
      </c>
      <c r="G29" s="13">
        <v>15000</v>
      </c>
      <c r="H29" s="3">
        <v>911.5</v>
      </c>
      <c r="I29" s="13">
        <f t="shared" si="0"/>
        <v>14088.5</v>
      </c>
    </row>
    <row r="30" spans="1:9" x14ac:dyDescent="0.25">
      <c r="A30" s="3" t="s">
        <v>31</v>
      </c>
      <c r="B30" s="3" t="s">
        <v>15</v>
      </c>
      <c r="C30" s="3" t="s">
        <v>3</v>
      </c>
      <c r="D30" s="4" t="s">
        <v>9</v>
      </c>
      <c r="E30" s="12">
        <v>45446</v>
      </c>
      <c r="F30" s="12">
        <v>45811</v>
      </c>
      <c r="G30" s="13">
        <v>30000</v>
      </c>
      <c r="H30" s="13">
        <v>1798</v>
      </c>
      <c r="I30" s="13">
        <f t="shared" si="0"/>
        <v>28202</v>
      </c>
    </row>
    <row r="31" spans="1:9" x14ac:dyDescent="0.25">
      <c r="A31" s="3" t="s">
        <v>32</v>
      </c>
      <c r="B31" s="3" t="s">
        <v>15</v>
      </c>
      <c r="C31" s="3" t="s">
        <v>3</v>
      </c>
      <c r="D31" s="4" t="s">
        <v>9</v>
      </c>
      <c r="E31" s="12">
        <v>45446</v>
      </c>
      <c r="F31" s="12">
        <v>45811</v>
      </c>
      <c r="G31" s="13">
        <v>30000</v>
      </c>
      <c r="H31" s="13">
        <v>1798</v>
      </c>
      <c r="I31" s="13">
        <f t="shared" si="0"/>
        <v>28202</v>
      </c>
    </row>
    <row r="32" spans="1:9" x14ac:dyDescent="0.25">
      <c r="A32" s="3" t="s">
        <v>33</v>
      </c>
      <c r="B32" s="3" t="s">
        <v>15</v>
      </c>
      <c r="C32" s="3" t="s">
        <v>3</v>
      </c>
      <c r="D32" s="4" t="s">
        <v>9</v>
      </c>
      <c r="E32" s="12">
        <v>45446</v>
      </c>
      <c r="F32" s="12">
        <v>45811</v>
      </c>
      <c r="G32" s="13">
        <v>30000</v>
      </c>
      <c r="H32" s="13">
        <v>3513.46</v>
      </c>
      <c r="I32" s="13">
        <f t="shared" si="0"/>
        <v>26486.54</v>
      </c>
    </row>
    <row r="33" spans="1:9" x14ac:dyDescent="0.25">
      <c r="A33" s="3" t="s">
        <v>34</v>
      </c>
      <c r="B33" s="3" t="s">
        <v>15</v>
      </c>
      <c r="C33" s="3" t="s">
        <v>3</v>
      </c>
      <c r="D33" s="4" t="s">
        <v>9</v>
      </c>
      <c r="E33" s="12">
        <v>45446</v>
      </c>
      <c r="F33" s="12">
        <v>45811</v>
      </c>
      <c r="G33" s="13">
        <v>30000</v>
      </c>
      <c r="H33" s="13">
        <v>1798</v>
      </c>
      <c r="I33" s="13">
        <f t="shared" si="0"/>
        <v>28202</v>
      </c>
    </row>
    <row r="34" spans="1:9" x14ac:dyDescent="0.25">
      <c r="A34" s="3" t="s">
        <v>35</v>
      </c>
      <c r="B34" s="3" t="s">
        <v>36</v>
      </c>
      <c r="C34" s="3" t="s">
        <v>3</v>
      </c>
      <c r="D34" s="4" t="s">
        <v>4</v>
      </c>
      <c r="E34" s="12">
        <v>45460</v>
      </c>
      <c r="F34" s="12">
        <v>45524</v>
      </c>
      <c r="G34" s="13">
        <v>20682.71</v>
      </c>
      <c r="H34" s="13">
        <v>1247.3399999999999</v>
      </c>
      <c r="I34" s="13">
        <f t="shared" si="0"/>
        <v>19435.37</v>
      </c>
    </row>
    <row r="35" spans="1:9" x14ac:dyDescent="0.25">
      <c r="A35" s="3" t="s">
        <v>37</v>
      </c>
      <c r="B35" s="3" t="s">
        <v>36</v>
      </c>
      <c r="C35" s="3" t="s">
        <v>3</v>
      </c>
      <c r="D35" s="4" t="s">
        <v>4</v>
      </c>
      <c r="E35" s="12">
        <v>45460</v>
      </c>
      <c r="F35" s="12">
        <v>45505</v>
      </c>
      <c r="G35" s="13">
        <v>1334.37</v>
      </c>
      <c r="H35" s="3">
        <v>103.86</v>
      </c>
      <c r="I35" s="13">
        <f t="shared" si="0"/>
        <v>1230.51</v>
      </c>
    </row>
    <row r="36" spans="1:9" x14ac:dyDescent="0.25">
      <c r="A36" s="3" t="s">
        <v>38</v>
      </c>
      <c r="B36" s="3" t="s">
        <v>36</v>
      </c>
      <c r="C36" s="3" t="s">
        <v>3</v>
      </c>
      <c r="D36" s="4" t="s">
        <v>9</v>
      </c>
      <c r="E36" s="12">
        <v>45460</v>
      </c>
      <c r="F36" s="12">
        <v>45506</v>
      </c>
      <c r="G36" s="13">
        <v>2668.74</v>
      </c>
      <c r="H36" s="3">
        <v>182.72</v>
      </c>
      <c r="I36" s="13">
        <f t="shared" si="0"/>
        <v>2486.02</v>
      </c>
    </row>
    <row r="37" spans="1:9" x14ac:dyDescent="0.25">
      <c r="A37" s="3" t="s">
        <v>39</v>
      </c>
      <c r="B37" s="3" t="s">
        <v>36</v>
      </c>
      <c r="C37" s="3" t="s">
        <v>3</v>
      </c>
      <c r="D37" s="4" t="s">
        <v>4</v>
      </c>
      <c r="E37" s="12">
        <v>45460</v>
      </c>
      <c r="F37" s="12">
        <v>45524</v>
      </c>
      <c r="G37" s="13">
        <v>20682.71</v>
      </c>
      <c r="H37" s="13">
        <v>1247.3399999999999</v>
      </c>
      <c r="I37" s="13">
        <f t="shared" si="0"/>
        <v>19435.37</v>
      </c>
    </row>
    <row r="38" spans="1:9" x14ac:dyDescent="0.25">
      <c r="A38" s="3" t="s">
        <v>40</v>
      </c>
      <c r="B38" s="3" t="s">
        <v>15</v>
      </c>
      <c r="C38" s="3" t="s">
        <v>3</v>
      </c>
      <c r="D38" s="4" t="s">
        <v>9</v>
      </c>
      <c r="E38" s="12">
        <v>45495</v>
      </c>
      <c r="F38" s="12">
        <v>45860</v>
      </c>
      <c r="G38" s="13">
        <v>30000</v>
      </c>
      <c r="H38" s="13">
        <v>2971.97</v>
      </c>
      <c r="I38" s="13">
        <f t="shared" si="0"/>
        <v>27028.03</v>
      </c>
    </row>
    <row r="39" spans="1:9" x14ac:dyDescent="0.25">
      <c r="A39" s="3" t="s">
        <v>41</v>
      </c>
      <c r="B39" s="3" t="s">
        <v>13</v>
      </c>
      <c r="C39" s="3" t="s">
        <v>3</v>
      </c>
      <c r="D39" s="4" t="s">
        <v>4</v>
      </c>
      <c r="E39" s="12">
        <v>45488</v>
      </c>
      <c r="F39" s="12">
        <v>45672</v>
      </c>
      <c r="G39" s="13">
        <v>30000</v>
      </c>
      <c r="H39" s="13">
        <v>4358.41</v>
      </c>
      <c r="I39" s="13">
        <f t="shared" si="0"/>
        <v>25641.59</v>
      </c>
    </row>
    <row r="40" spans="1:9" x14ac:dyDescent="0.25">
      <c r="A40" s="3" t="s">
        <v>42</v>
      </c>
      <c r="B40" s="3" t="s">
        <v>43</v>
      </c>
      <c r="C40" s="3" t="s">
        <v>3</v>
      </c>
      <c r="D40" s="4" t="s">
        <v>4</v>
      </c>
      <c r="E40" s="12">
        <v>45488</v>
      </c>
      <c r="F40" s="12">
        <v>45535</v>
      </c>
      <c r="G40" s="13">
        <v>9441.8799999999992</v>
      </c>
      <c r="H40" s="13">
        <v>1624.64</v>
      </c>
      <c r="I40" s="13">
        <f t="shared" si="0"/>
        <v>7817.2399999999989</v>
      </c>
    </row>
    <row r="41" spans="1:9" x14ac:dyDescent="0.25">
      <c r="A41" s="3" t="s">
        <v>44</v>
      </c>
      <c r="B41" s="3" t="s">
        <v>23</v>
      </c>
      <c r="C41" s="3" t="s">
        <v>3</v>
      </c>
      <c r="D41" s="4" t="s">
        <v>9</v>
      </c>
      <c r="E41" s="12">
        <v>45488</v>
      </c>
      <c r="F41" s="12">
        <v>45672</v>
      </c>
      <c r="G41" s="13">
        <v>65000</v>
      </c>
      <c r="H41" s="13">
        <v>18978.490000000002</v>
      </c>
      <c r="I41" s="13">
        <f t="shared" si="0"/>
        <v>46021.509999999995</v>
      </c>
    </row>
    <row r="42" spans="1:9" x14ac:dyDescent="0.25">
      <c r="A42" s="3" t="s">
        <v>45</v>
      </c>
      <c r="B42" s="3" t="s">
        <v>15</v>
      </c>
      <c r="C42" s="3" t="s">
        <v>3</v>
      </c>
      <c r="D42" s="4" t="s">
        <v>9</v>
      </c>
      <c r="E42" s="12">
        <v>45488</v>
      </c>
      <c r="F42" s="12">
        <v>45853</v>
      </c>
      <c r="G42" s="13">
        <v>30000</v>
      </c>
      <c r="H42" s="13">
        <v>4358.41</v>
      </c>
      <c r="I42" s="13">
        <f t="shared" si="0"/>
        <v>25641.59</v>
      </c>
    </row>
    <row r="43" spans="1:9" x14ac:dyDescent="0.25">
      <c r="A43" s="3" t="s">
        <v>46</v>
      </c>
      <c r="B43" s="3" t="s">
        <v>47</v>
      </c>
      <c r="C43" s="3" t="s">
        <v>3</v>
      </c>
      <c r="D43" s="4" t="s">
        <v>9</v>
      </c>
      <c r="E43" s="12">
        <v>45488</v>
      </c>
      <c r="F43" s="12">
        <v>45672</v>
      </c>
      <c r="G43" s="13">
        <v>30000</v>
      </c>
      <c r="H43" s="13">
        <v>4358.41</v>
      </c>
      <c r="I43" s="13">
        <f t="shared" si="0"/>
        <v>25641.59</v>
      </c>
    </row>
    <row r="44" spans="1:9" x14ac:dyDescent="0.25">
      <c r="A44" s="3" t="s">
        <v>48</v>
      </c>
      <c r="B44" s="3" t="s">
        <v>15</v>
      </c>
      <c r="C44" s="3" t="s">
        <v>3</v>
      </c>
      <c r="D44" s="4" t="s">
        <v>4</v>
      </c>
      <c r="E44" s="12">
        <v>45495</v>
      </c>
      <c r="F44" s="12">
        <v>45860</v>
      </c>
      <c r="G44" s="13">
        <v>30000</v>
      </c>
      <c r="H44" s="13">
        <v>2971.97</v>
      </c>
      <c r="I44" s="13">
        <f t="shared" si="0"/>
        <v>27028.03</v>
      </c>
    </row>
    <row r="45" spans="1:9" x14ac:dyDescent="0.25">
      <c r="A45" s="3" t="s">
        <v>49</v>
      </c>
      <c r="B45" s="3" t="s">
        <v>15</v>
      </c>
      <c r="C45" s="3" t="s">
        <v>3</v>
      </c>
      <c r="D45" s="4" t="s">
        <v>4</v>
      </c>
      <c r="E45" s="12">
        <v>45516</v>
      </c>
      <c r="F45" s="12">
        <v>45881</v>
      </c>
      <c r="G45" s="13">
        <v>20772.14</v>
      </c>
      <c r="H45" s="13">
        <v>1252.6300000000001</v>
      </c>
      <c r="I45" s="13">
        <f t="shared" si="0"/>
        <v>19519.509999999998</v>
      </c>
    </row>
    <row r="46" spans="1:9" x14ac:dyDescent="0.25">
      <c r="A46" s="3" t="s">
        <v>50</v>
      </c>
      <c r="B46" s="3" t="s">
        <v>15</v>
      </c>
      <c r="C46" s="3" t="s">
        <v>3</v>
      </c>
      <c r="D46" s="4" t="s">
        <v>9</v>
      </c>
      <c r="E46" s="12">
        <v>45516</v>
      </c>
      <c r="F46" s="12">
        <v>45881</v>
      </c>
      <c r="G46" s="13">
        <v>20772.14</v>
      </c>
      <c r="H46" s="13">
        <v>1252.6300000000001</v>
      </c>
      <c r="I46" s="13">
        <f t="shared" si="0"/>
        <v>19519.509999999998</v>
      </c>
    </row>
    <row r="47" spans="1:9" x14ac:dyDescent="0.25">
      <c r="A47" s="3" t="s">
        <v>51</v>
      </c>
      <c r="B47" s="3" t="s">
        <v>15</v>
      </c>
      <c r="C47" s="3" t="s">
        <v>3</v>
      </c>
      <c r="D47" s="4" t="s">
        <v>4</v>
      </c>
      <c r="E47" s="12">
        <v>45516</v>
      </c>
      <c r="F47" s="12">
        <v>45881</v>
      </c>
      <c r="G47" s="13">
        <v>20772.14</v>
      </c>
      <c r="H47" s="13">
        <v>1252.6300000000001</v>
      </c>
      <c r="I47" s="13">
        <f t="shared" si="0"/>
        <v>19519.509999999998</v>
      </c>
    </row>
    <row r="48" spans="1:9" x14ac:dyDescent="0.25">
      <c r="A48" s="3" t="s">
        <v>52</v>
      </c>
      <c r="B48" s="3" t="s">
        <v>2</v>
      </c>
      <c r="C48" s="3" t="s">
        <v>3</v>
      </c>
      <c r="D48" s="4" t="s">
        <v>9</v>
      </c>
      <c r="E48" s="12">
        <v>45516</v>
      </c>
      <c r="F48" s="12">
        <v>45700</v>
      </c>
      <c r="G48" s="13">
        <v>77133.86</v>
      </c>
      <c r="H48" s="13">
        <v>11310.35</v>
      </c>
      <c r="I48" s="13">
        <f t="shared" si="0"/>
        <v>65823.509999999995</v>
      </c>
    </row>
    <row r="49" spans="1:9" x14ac:dyDescent="0.25">
      <c r="A49" s="3" t="s">
        <v>53</v>
      </c>
      <c r="B49" s="3" t="s">
        <v>2</v>
      </c>
      <c r="C49" s="3" t="s">
        <v>3</v>
      </c>
      <c r="D49" s="4" t="s">
        <v>4</v>
      </c>
      <c r="E49" s="12">
        <v>45337</v>
      </c>
      <c r="F49" s="12">
        <v>45639</v>
      </c>
      <c r="G49" s="13">
        <v>86272</v>
      </c>
      <c r="H49" s="13">
        <v>13999.94</v>
      </c>
      <c r="I49" s="13">
        <f>G49-H49</f>
        <v>72272.06</v>
      </c>
    </row>
    <row r="50" spans="1:9" x14ac:dyDescent="0.25">
      <c r="A50" s="3" t="s">
        <v>54</v>
      </c>
      <c r="B50" s="3" t="s">
        <v>2</v>
      </c>
      <c r="C50" s="3" t="s">
        <v>3</v>
      </c>
      <c r="D50" s="4" t="s">
        <v>4</v>
      </c>
      <c r="E50" s="12">
        <v>45322</v>
      </c>
      <c r="F50" s="12">
        <v>45626</v>
      </c>
      <c r="G50" s="13">
        <v>86272</v>
      </c>
      <c r="H50" s="13">
        <v>13999.94</v>
      </c>
      <c r="I50" s="13">
        <f t="shared" si="0"/>
        <v>72272.06</v>
      </c>
    </row>
    <row r="51" spans="1:9" x14ac:dyDescent="0.25">
      <c r="A51" s="3" t="s">
        <v>55</v>
      </c>
      <c r="B51" s="3" t="s">
        <v>15</v>
      </c>
      <c r="C51" s="3" t="s">
        <v>3</v>
      </c>
      <c r="D51" s="4" t="s">
        <v>4</v>
      </c>
      <c r="E51" s="12">
        <v>45042</v>
      </c>
      <c r="F51" s="12">
        <v>45532</v>
      </c>
      <c r="G51" s="13">
        <v>28955.1</v>
      </c>
      <c r="H51" s="13">
        <v>1736.25</v>
      </c>
      <c r="I51" s="13">
        <f t="shared" si="0"/>
        <v>27218.85</v>
      </c>
    </row>
    <row r="52" spans="1:9" x14ac:dyDescent="0.25">
      <c r="A52" s="3" t="s">
        <v>56</v>
      </c>
      <c r="B52" s="3" t="s">
        <v>2</v>
      </c>
      <c r="C52" s="3" t="s">
        <v>3</v>
      </c>
      <c r="D52" s="4" t="s">
        <v>4</v>
      </c>
      <c r="E52" s="12">
        <v>45327</v>
      </c>
      <c r="F52" s="12">
        <v>45631</v>
      </c>
      <c r="G52" s="13">
        <v>86272</v>
      </c>
      <c r="H52" s="13">
        <v>13999.94</v>
      </c>
      <c r="I52" s="13">
        <f t="shared" si="0"/>
        <v>72272.06</v>
      </c>
    </row>
    <row r="53" spans="1:9" x14ac:dyDescent="0.25">
      <c r="A53" s="3" t="s">
        <v>57</v>
      </c>
      <c r="B53" s="3" t="s">
        <v>2</v>
      </c>
      <c r="C53" s="3" t="s">
        <v>3</v>
      </c>
      <c r="D53" s="4" t="s">
        <v>4</v>
      </c>
      <c r="E53" s="12">
        <v>45222</v>
      </c>
      <c r="F53" s="12">
        <v>45527</v>
      </c>
      <c r="G53" s="13">
        <v>43546.03</v>
      </c>
      <c r="H53" s="13">
        <v>3541.69</v>
      </c>
      <c r="I53" s="13">
        <f t="shared" si="0"/>
        <v>40004.339999999997</v>
      </c>
    </row>
    <row r="54" spans="1:9" x14ac:dyDescent="0.25">
      <c r="A54" s="3" t="s">
        <v>58</v>
      </c>
      <c r="B54" s="3" t="s">
        <v>2</v>
      </c>
      <c r="C54" s="3" t="s">
        <v>3</v>
      </c>
      <c r="D54" s="4" t="s">
        <v>4</v>
      </c>
      <c r="E54" s="12">
        <v>45187</v>
      </c>
      <c r="F54" s="12">
        <v>45553</v>
      </c>
      <c r="G54" s="13">
        <v>30000</v>
      </c>
      <c r="H54" s="13">
        <v>1798</v>
      </c>
      <c r="I54" s="13">
        <f t="shared" si="0"/>
        <v>28202</v>
      </c>
    </row>
    <row r="55" spans="1:9" x14ac:dyDescent="0.25">
      <c r="A55" s="3" t="s">
        <v>59</v>
      </c>
      <c r="B55" s="3" t="s">
        <v>2</v>
      </c>
      <c r="C55" s="3" t="s">
        <v>3</v>
      </c>
      <c r="D55" s="4" t="s">
        <v>4</v>
      </c>
      <c r="E55" s="12">
        <v>45336</v>
      </c>
      <c r="F55" s="12">
        <v>45639</v>
      </c>
      <c r="G55" s="13">
        <v>55061</v>
      </c>
      <c r="H55" s="13">
        <v>5847.38</v>
      </c>
      <c r="I55" s="13">
        <f t="shared" si="0"/>
        <v>49213.62</v>
      </c>
    </row>
    <row r="56" spans="1:9" x14ac:dyDescent="0.25">
      <c r="A56" s="3" t="s">
        <v>60</v>
      </c>
      <c r="B56" s="3" t="s">
        <v>2</v>
      </c>
      <c r="C56" s="3" t="s">
        <v>3</v>
      </c>
      <c r="D56" s="4" t="s">
        <v>4</v>
      </c>
      <c r="E56" s="12">
        <v>45240</v>
      </c>
      <c r="F56" s="12">
        <v>45545</v>
      </c>
      <c r="G56" s="13">
        <v>86272</v>
      </c>
      <c r="H56" s="13">
        <v>13999.94</v>
      </c>
      <c r="I56" s="13">
        <f t="shared" si="0"/>
        <v>72272.06</v>
      </c>
    </row>
    <row r="57" spans="1:9" x14ac:dyDescent="0.25">
      <c r="A57" s="3" t="s">
        <v>61</v>
      </c>
      <c r="B57" s="3" t="s">
        <v>2</v>
      </c>
      <c r="C57" s="3" t="s">
        <v>3</v>
      </c>
      <c r="D57" s="4" t="s">
        <v>4</v>
      </c>
      <c r="E57" s="12">
        <v>45260</v>
      </c>
      <c r="F57" s="12">
        <v>93138</v>
      </c>
      <c r="G57" s="13">
        <v>79505.45</v>
      </c>
      <c r="H57" s="13">
        <v>12008.38</v>
      </c>
      <c r="I57" s="13">
        <f t="shared" si="0"/>
        <v>67497.069999999992</v>
      </c>
    </row>
    <row r="58" spans="1:9" x14ac:dyDescent="0.25">
      <c r="A58" s="3" t="s">
        <v>62</v>
      </c>
      <c r="B58" s="3" t="s">
        <v>15</v>
      </c>
      <c r="C58" s="3" t="s">
        <v>3</v>
      </c>
      <c r="D58" s="4" t="s">
        <v>9</v>
      </c>
      <c r="E58" s="12">
        <v>45145</v>
      </c>
      <c r="F58" s="12">
        <v>45511</v>
      </c>
      <c r="G58" s="13">
        <v>6924.05</v>
      </c>
      <c r="H58" s="3">
        <v>434.21</v>
      </c>
      <c r="I58" s="13">
        <f t="shared" si="0"/>
        <v>6489.84</v>
      </c>
    </row>
    <row r="59" spans="1:9" ht="16.5" thickBot="1" x14ac:dyDescent="0.3">
      <c r="A59" s="3" t="s">
        <v>63</v>
      </c>
      <c r="B59" s="3" t="s">
        <v>2</v>
      </c>
      <c r="C59" s="3" t="s">
        <v>3</v>
      </c>
      <c r="D59" s="4" t="s">
        <v>4</v>
      </c>
      <c r="E59" s="12">
        <v>45217</v>
      </c>
      <c r="F59" s="12">
        <v>45522</v>
      </c>
      <c r="G59" s="13">
        <v>48874.19</v>
      </c>
      <c r="H59" s="13">
        <v>4608.58</v>
      </c>
      <c r="I59" s="13">
        <f>G59-H59</f>
        <v>44265.61</v>
      </c>
    </row>
    <row r="60" spans="1:9" ht="16.5" thickBot="1" x14ac:dyDescent="0.3">
      <c r="A60" s="6" t="s">
        <v>75</v>
      </c>
      <c r="B60" s="7" t="s">
        <v>79</v>
      </c>
      <c r="C60" s="7"/>
      <c r="D60" s="7"/>
      <c r="E60" s="7"/>
      <c r="F60" s="7"/>
      <c r="G60" s="9">
        <f>SUBTOTAL(9,G11:G59)</f>
        <v>2115594.61</v>
      </c>
      <c r="H60" s="9">
        <f t="shared" ref="H60" si="1">SUM(H11:H59)</f>
        <v>270657.60000000009</v>
      </c>
      <c r="I60" s="10">
        <f>SUM(I11:I59)</f>
        <v>1844937.0100000009</v>
      </c>
    </row>
    <row r="61" spans="1:9" x14ac:dyDescent="0.25">
      <c r="A61" s="8"/>
      <c r="B61" s="8"/>
      <c r="C61" s="8"/>
      <c r="D61" s="8"/>
      <c r="E61" s="8"/>
      <c r="F61" s="8"/>
      <c r="G61" s="11"/>
      <c r="H61" s="11"/>
      <c r="I61" s="11"/>
    </row>
    <row r="62" spans="1:9" x14ac:dyDescent="0.25">
      <c r="A62" s="8"/>
      <c r="B62" s="8"/>
      <c r="C62" s="8"/>
      <c r="D62" s="8"/>
      <c r="E62" s="8"/>
      <c r="F62" s="8"/>
      <c r="G62" s="11"/>
      <c r="H62" s="11"/>
      <c r="I62" s="11"/>
    </row>
    <row r="64" spans="1:9" x14ac:dyDescent="0.25">
      <c r="A64" s="5" t="s">
        <v>76</v>
      </c>
      <c r="B64" s="5"/>
      <c r="C64" s="5"/>
      <c r="F64" s="14" t="s">
        <v>0</v>
      </c>
      <c r="G64" s="14"/>
      <c r="H64" s="14"/>
      <c r="I64" s="14"/>
    </row>
    <row r="65" spans="1:9" x14ac:dyDescent="0.25">
      <c r="A65" s="5" t="s">
        <v>77</v>
      </c>
      <c r="B65" s="5"/>
      <c r="C65" s="5"/>
      <c r="F65" s="14" t="s">
        <v>78</v>
      </c>
      <c r="G65" s="14"/>
      <c r="H65" s="14"/>
      <c r="I65" s="14"/>
    </row>
    <row r="66" spans="1:9" x14ac:dyDescent="0.25">
      <c r="A66" s="5"/>
      <c r="B66" s="5"/>
      <c r="C66" s="5"/>
      <c r="F66" s="5"/>
      <c r="G66" s="5"/>
      <c r="H66" s="5"/>
      <c r="I66" s="5"/>
    </row>
    <row r="67" spans="1:9" x14ac:dyDescent="0.25">
      <c r="A67" s="5"/>
      <c r="B67" s="5"/>
      <c r="C67" s="5"/>
      <c r="F67" s="5"/>
      <c r="G67" s="5"/>
      <c r="H67" s="5"/>
      <c r="I67" s="5"/>
    </row>
    <row r="68" spans="1:9" x14ac:dyDescent="0.25">
      <c r="A68" s="5"/>
      <c r="B68" s="5"/>
      <c r="C68" s="5"/>
      <c r="F68" s="5"/>
      <c r="G68" s="5"/>
      <c r="H68" s="5"/>
      <c r="I68" s="5"/>
    </row>
    <row r="69" spans="1:9" x14ac:dyDescent="0.25">
      <c r="A69" s="5"/>
      <c r="B69" s="5"/>
      <c r="C69" s="5"/>
      <c r="F69" s="5"/>
      <c r="G69" s="5"/>
      <c r="H69" s="5"/>
      <c r="I69" s="5"/>
    </row>
    <row r="70" spans="1:9" x14ac:dyDescent="0.25">
      <c r="A70" s="5"/>
      <c r="B70" s="5"/>
      <c r="C70" s="5"/>
      <c r="F70" s="5"/>
      <c r="G70" s="5"/>
      <c r="H70" s="5"/>
      <c r="I70" s="5"/>
    </row>
    <row r="71" spans="1:9" x14ac:dyDescent="0.25">
      <c r="A71" s="5"/>
      <c r="B71" s="5"/>
      <c r="C71" s="5"/>
      <c r="F71" s="5"/>
      <c r="G71" s="5"/>
      <c r="H71" s="5"/>
      <c r="I71" s="5"/>
    </row>
    <row r="72" spans="1:9" x14ac:dyDescent="0.25">
      <c r="A72" s="5"/>
      <c r="B72" s="5"/>
      <c r="C72" s="5"/>
      <c r="F72" s="5"/>
      <c r="G72" s="5"/>
      <c r="H72" s="5"/>
      <c r="I72" s="5"/>
    </row>
    <row r="73" spans="1:9" ht="18.75" customHeight="1" x14ac:dyDescent="0.25"/>
  </sheetData>
  <mergeCells count="4">
    <mergeCell ref="A7:I7"/>
    <mergeCell ref="A8:I8"/>
    <mergeCell ref="F64:I64"/>
    <mergeCell ref="F65:I65"/>
  </mergeCells>
  <pageMargins left="0.19685039370078741" right="0.19685039370078741" top="0.74803149606299213" bottom="0.74803149606299213" header="0.31496062992125984" footer="0.31496062992125984"/>
  <pageSetup scale="60" orientation="landscape" r:id="rId1"/>
  <headerFooter>
    <oddHeader>&amp;R&amp;P 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agosto 2024</vt:lpstr>
      <vt:lpstr>'Contratados agosto 2024'!Área_de_impresión</vt:lpstr>
      <vt:lpstr>'Contratados 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Elvira Milagros Martí Martino</cp:lastModifiedBy>
  <cp:lastPrinted>2024-09-12T15:51:02Z</cp:lastPrinted>
  <dcterms:created xsi:type="dcterms:W3CDTF">2024-09-09T18:38:53Z</dcterms:created>
  <dcterms:modified xsi:type="dcterms:W3CDTF">2024-09-13T16:45:44Z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2024-09-09T18:38:53Z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80e84618-f64c-436d-9cac-3649682836eb</vt:lpwstr>
  </property>
  <property fmtid="{D5CDD505-2E9C-101B-9397-08002B2CF9AE}" pid="8" name="MSIP_Label_81f5a2da-7ac4-4e60-a27b-a125ee74514f_ContentBits">
    <vt:lpwstr>0</vt:lpwstr>
  </property>
</Properties>
</file>