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12.DICIEMBRE 2025\REPORTE PROVEEDORES\"/>
    </mc:Choice>
  </mc:AlternateContent>
  <xr:revisionPtr revIDLastSave="0" documentId="13_ncr:1_{27FB2A4F-F591-4A69-843A-38F21EEFAD16}" xr6:coauthVersionLast="47" xr6:coauthVersionMax="47" xr10:uidLastSave="{00000000-0000-0000-0000-000000000000}"/>
  <bookViews>
    <workbookView xWindow="28680" yWindow="-10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PROVEEDORES'!$C$8:$H$41</definedName>
    <definedName name="_xlnm.Print_Area" localSheetId="0">'PAGOS A PROVEEDORES'!$A$1:$M$66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L48" i="1"/>
  <c r="I48" i="1"/>
  <c r="L47" i="1"/>
  <c r="L46" i="1"/>
  <c r="L45" i="1"/>
  <c r="L44" i="1"/>
  <c r="L43" i="1"/>
  <c r="L42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10" i="1"/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1" i="1" l="1"/>
  <c r="L10" i="1"/>
  <c r="L9" i="1"/>
  <c r="L41" i="1"/>
  <c r="L40" i="1"/>
  <c r="L39" i="1"/>
  <c r="L38" i="1"/>
  <c r="L37" i="1"/>
  <c r="L36" i="1"/>
  <c r="L19" i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<sst xmlns="http://schemas.openxmlformats.org/spreadsheetml/2006/main" count="177" uniqueCount="105">
  <si>
    <t>** Proveedores internacionales</t>
  </si>
  <si>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</si>
  <si>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</si>
  <si>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</si>
  <si>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</si>
  <si>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</si>
  <si>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</si>
  <si>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</si>
  <si>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</si>
  <si>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</si>
  <si>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</si>
  <si>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</si>
  <si>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</si>
  <si>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</si>
  <si>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</si>
  <si>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</si>
  <si>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</si>
  <si>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</si>
  <si>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Trabajos de infraestructura y regulación de aceras, retiros y linderos de la sede central</t>
  </si>
  <si>
    <t>B1500000072</t>
  </si>
  <si>
    <t>TOTALENERGIES MARKETING DOMINICANA, SA</t>
  </si>
  <si>
    <t xml:space="preserve">Diana Mojica-  Encargada División Contabilidad </t>
  </si>
  <si>
    <t>SUPLIDORA GOMEZ PEREZ, SUGOPECA, SRL</t>
  </si>
  <si>
    <t>AUTO MECANICA GOMEZ &amp; ASOCIADOS, SRL</t>
  </si>
  <si>
    <t>Mantenimientos preventivos y correctivo de vehículos.</t>
  </si>
  <si>
    <t>Link:</t>
  </si>
  <si>
    <t>Informe mensual de cuentas por pagar (sb.gob.do)</t>
  </si>
  <si>
    <t>Corte 31 de Diciembre 2025</t>
  </si>
  <si>
    <t>SEGUROS RESERVAS S A</t>
  </si>
  <si>
    <t>Renovación pólizas 31/12/2025 al 31/12/2026</t>
  </si>
  <si>
    <t>AVANT AUTO SAS</t>
  </si>
  <si>
    <t>Adquisición furgonetas de carga para traslado de activos de la SB.</t>
  </si>
  <si>
    <t>Adquisición furgonetas de carga para gestiones del área de mantenimiento de la SB.</t>
  </si>
  <si>
    <t>MULTICOMPUTOS SRL</t>
  </si>
  <si>
    <t>Renovación soporte y garantia de veritas NETBACKUP 15/11/2025 al 29/11/2026</t>
  </si>
  <si>
    <t>COMPANIA DOMINICANA DE TELEFONOS S A</t>
  </si>
  <si>
    <t>Servicio conectividad periodo diciembre 2025</t>
  </si>
  <si>
    <t>CONSEJO CENT. DE SUPERINTENDENTES DE BANCOS, DE SEGUROS Y DE OTRAS INST. FINC.</t>
  </si>
  <si>
    <t>Aporte anual 2026 como miembro asociado al CCSBSO</t>
  </si>
  <si>
    <t>Instalación cabreado estructurado de cámaras de seguridad.</t>
  </si>
  <si>
    <t>Servicio flotas empleados periodo diciembre 2025</t>
  </si>
  <si>
    <t>VILMA DARIANA RODRÍGUEZ DE JIMENEZ</t>
  </si>
  <si>
    <t>Servicio outsourcing operativo para inventario general</t>
  </si>
  <si>
    <t>INMOBILIARIA OZAMA SRL</t>
  </si>
  <si>
    <t xml:space="preserve">Alquiler de espacio para parqueo empleados SB. </t>
  </si>
  <si>
    <t>MAGNA MOTORS, S.A.</t>
  </si>
  <si>
    <t>Adquisición de Motocicletas  para uso mensajería de la SB.</t>
  </si>
  <si>
    <t>INVRA SRL</t>
  </si>
  <si>
    <t>Alquiler local Oficina de Atención al Usuario - Prousuario.</t>
  </si>
  <si>
    <t>SUPLIGENSA, SRL</t>
  </si>
  <si>
    <t xml:space="preserve">Materiales y suministros de oficina </t>
  </si>
  <si>
    <t>NCS1705247J5</t>
  </si>
  <si>
    <t>NETWORKING CUSTOMER SOLUTIONS BR</t>
  </si>
  <si>
    <t>Renovación servicios del modelo de calidad SMD 1/07/2025 al 30/06/2026</t>
  </si>
  <si>
    <t>COLECTOR CONTRIBUCIONES AL INAVI</t>
  </si>
  <si>
    <t>Servicios fúnebres colaboradores.</t>
  </si>
  <si>
    <t>ELECTROM SAS</t>
  </si>
  <si>
    <t>Mantenimiento y limpieza de generador eléctrico .</t>
  </si>
  <si>
    <t>THJ EQUIPMENT RENTAL, SRL</t>
  </si>
  <si>
    <t>Sistema automático de control del nivel de combustible para deposito de generador eléctrico.</t>
  </si>
  <si>
    <t>SYMBIOSIS SRL</t>
  </si>
  <si>
    <t xml:space="preserve">Capacitación sobre IA Y martketing digital </t>
  </si>
  <si>
    <t>CRISFLOR FLORISTERIA SRL</t>
  </si>
  <si>
    <t>Servicio elaboración coronas fúnebres.</t>
  </si>
  <si>
    <t>Servicios de fotógrafo para actividades diversas</t>
  </si>
  <si>
    <t>Inclusiones retroactivas al 31/12/2025</t>
  </si>
  <si>
    <t xml:space="preserve">Suministro de combustible para flota vehicular </t>
  </si>
  <si>
    <t>AGUA CRYSTAL S A</t>
  </si>
  <si>
    <t>Agua potable para consumo de colaboradores.</t>
  </si>
  <si>
    <t>E450000009692</t>
  </si>
  <si>
    <t>E450000009866</t>
  </si>
  <si>
    <t>E450000000016</t>
  </si>
  <si>
    <t>E450000000017</t>
  </si>
  <si>
    <t>E450000000184</t>
  </si>
  <si>
    <t>E450000098861</t>
  </si>
  <si>
    <t>****</t>
  </si>
  <si>
    <t>E450000082371</t>
  </si>
  <si>
    <t>E450000099389</t>
  </si>
  <si>
    <t>B1500000205</t>
  </si>
  <si>
    <t>B1500000066</t>
  </si>
  <si>
    <t>E450000002386</t>
  </si>
  <si>
    <t>B1500000038</t>
  </si>
  <si>
    <t>E450000009873</t>
  </si>
  <si>
    <t>E450000000009</t>
  </si>
  <si>
    <t>E450000009743</t>
  </si>
  <si>
    <t>E450000009732</t>
  </si>
  <si>
    <t>E450000000035</t>
  </si>
  <si>
    <t>B1500000023</t>
  </si>
  <si>
    <t>B1500000001</t>
  </si>
  <si>
    <t>E450000009697</t>
  </si>
  <si>
    <t>B1500003903</t>
  </si>
  <si>
    <t>B1500003902</t>
  </si>
  <si>
    <t>B1500003904</t>
  </si>
  <si>
    <t>B1500001220</t>
  </si>
  <si>
    <t>E450000009696</t>
  </si>
  <si>
    <t>B1500001221</t>
  </si>
  <si>
    <t>B1500000721</t>
  </si>
  <si>
    <t>B1500000720</t>
  </si>
  <si>
    <t xml:space="preserve"> E450000009827</t>
  </si>
  <si>
    <t>E450000009830</t>
  </si>
  <si>
    <t>E450000066313</t>
  </si>
  <si>
    <t>E450000009854</t>
  </si>
  <si>
    <t>E450000009831</t>
  </si>
  <si>
    <t>E450000009036</t>
  </si>
  <si>
    <t>E450000000616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</si>
</sst>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2" applyFont="1"/>
    <xf numFmtId="0" fontId="11" fillId="0" borderId="0" xfId="0" applyFont="1" applyAlignment="1">
      <alignment horizontal="center"/>
    </xf>
    <xf numFmtId="40" fontId="11" fillId="0" borderId="1" xfId="1" applyNumberFormat="1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/>
    <xf numFmtId="0" fontId="12" fillId="0" borderId="0" xfId="0" applyFont="1"/>
    <xf numFmtId="43" fontId="3" fillId="0" borderId="0" xfId="1" applyFont="1" applyBorder="1"/>
    <xf numFmtId="40" fontId="11" fillId="0" borderId="0" xfId="1" applyNumberFormat="1" applyFont="1" applyBorder="1"/>
    <xf numFmtId="43" fontId="8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40" fontId="13" fillId="0" borderId="0" xfId="0" applyNumberFormat="1" applyFont="1"/>
    <xf numFmtId="14" fontId="13" fillId="0" borderId="0" xfId="0" applyNumberFormat="1" applyFont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91"/>
  <sheetViews>
    <sheetView showGridLines="0" tabSelected="1" topLeftCell="C1" zoomScale="70" zoomScaleNormal="70" zoomScaleSheetLayoutView="70" workbookViewId="0">
      <selection activeCell="E25" sqref="E25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4" style="3" customWidth="1"/>
    <col min="6" max="6" width="93.140625" style="3" customWidth="1"/>
    <col min="7" max="7" width="17.28515625" style="3" bestFit="1" customWidth="1"/>
    <col min="8" max="8" width="14.7109375" style="4" bestFit="1" customWidth="1"/>
    <col min="9" max="9" width="18.28515625" style="1" customWidth="1"/>
    <col min="10" max="10" width="12" style="3" bestFit="1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7"/>
      <c r="F3" s="37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16</v>
      </c>
      <c r="D5" s="8"/>
    </row>
    <row r="6" spans="3:13" ht="23.25" x14ac:dyDescent="0.25">
      <c r="C6" s="8" t="s">
        <v>27</v>
      </c>
      <c r="D6" s="8"/>
    </row>
    <row r="7" spans="3:13" ht="28.5" customHeight="1" x14ac:dyDescent="0.25">
      <c r="C7" s="8" t="s">
        <v>15</v>
      </c>
      <c r="D7" s="8"/>
    </row>
    <row r="8" spans="3:13" s="12" customFormat="1" ht="47.25" x14ac:dyDescent="0.25">
      <c r="C8" s="9" t="s">
        <v>14</v>
      </c>
      <c r="D8" s="9" t="s">
        <v>13</v>
      </c>
      <c r="E8" s="9" t="s">
        <v>12</v>
      </c>
      <c r="F8" s="10" t="s">
        <v>11</v>
      </c>
      <c r="G8" s="9" t="s">
        <v>10</v>
      </c>
      <c r="H8" s="9" t="s">
        <v>9</v>
      </c>
      <c r="I8" s="11" t="s">
        <v>8</v>
      </c>
      <c r="J8" s="9" t="s">
        <v>7</v>
      </c>
      <c r="K8" s="11" t="s">
        <v>6</v>
      </c>
      <c r="L8" s="11" t="s">
        <v>5</v>
      </c>
      <c r="M8" s="9" t="s">
        <v>4</v>
      </c>
    </row>
    <row r="9" spans="3:13" ht="15.75" x14ac:dyDescent="0.25">
      <c r="C9" s="30">
        <v>1</v>
      </c>
      <c r="D9" s="31">
        <v>101874503</v>
      </c>
      <c r="E9" s="32" t="s">
        <v>28</v>
      </c>
      <c r="F9" s="32" t="s">
        <v>29</v>
      </c>
      <c r="G9" s="31" t="s">
        <v>69</v>
      </c>
      <c r="H9" s="33">
        <v>46022</v>
      </c>
      <c r="I9" s="34">
        <v>5890981.4900000002</v>
      </c>
      <c r="J9" s="35">
        <f t="shared" ref="J9" si="0">+EDATE(H9,1)</f>
        <v>46053</v>
      </c>
      <c r="K9" s="34">
        <v>0</v>
      </c>
      <c r="L9" s="34">
        <f>+I9</f>
        <v>5890981.4900000002</v>
      </c>
      <c r="M9" s="30" t="s">
        <v>3</v>
      </c>
    </row>
    <row r="10" spans="3:13" ht="15.75" x14ac:dyDescent="0.25">
      <c r="C10" s="30">
        <v>2</v>
      </c>
      <c r="D10" s="31">
        <v>101874503</v>
      </c>
      <c r="E10" s="32" t="s">
        <v>28</v>
      </c>
      <c r="F10" s="32" t="s">
        <v>29</v>
      </c>
      <c r="G10" s="31" t="s">
        <v>70</v>
      </c>
      <c r="H10" s="33">
        <v>46022</v>
      </c>
      <c r="I10" s="34">
        <v>4550917.13</v>
      </c>
      <c r="J10" s="35">
        <f>+EDATE(H10,1)</f>
        <v>46053</v>
      </c>
      <c r="K10" s="34">
        <v>0</v>
      </c>
      <c r="L10" s="34">
        <f>+I10</f>
        <v>4550917.13</v>
      </c>
      <c r="M10" s="30" t="s">
        <v>3</v>
      </c>
    </row>
    <row r="11" spans="3:13" ht="15.75" customHeight="1" x14ac:dyDescent="0.25">
      <c r="C11" s="30">
        <v>3</v>
      </c>
      <c r="D11" s="31">
        <v>101657847</v>
      </c>
      <c r="E11" s="32" t="s">
        <v>30</v>
      </c>
      <c r="F11" s="32" t="s">
        <v>31</v>
      </c>
      <c r="G11" s="31" t="s">
        <v>71</v>
      </c>
      <c r="H11" s="33">
        <v>46022</v>
      </c>
      <c r="I11" s="34">
        <v>1996515.11</v>
      </c>
      <c r="J11" s="35">
        <f t="shared" ref="J11:J47" si="1">+EDATE(H11,1)</f>
        <v>46053</v>
      </c>
      <c r="K11" s="34">
        <v>0</v>
      </c>
      <c r="L11" s="34">
        <f>+I11</f>
        <v>1996515.11</v>
      </c>
      <c r="M11" s="30" t="s">
        <v>3</v>
      </c>
    </row>
    <row r="12" spans="3:13" ht="15.75" x14ac:dyDescent="0.25">
      <c r="C12" s="30">
        <v>4</v>
      </c>
      <c r="D12" s="31">
        <v>101657847</v>
      </c>
      <c r="E12" s="32" t="s">
        <v>30</v>
      </c>
      <c r="F12" s="36" t="s">
        <v>32</v>
      </c>
      <c r="G12" s="31" t="s">
        <v>72</v>
      </c>
      <c r="H12" s="33">
        <v>46022</v>
      </c>
      <c r="I12" s="34">
        <v>1996515.11</v>
      </c>
      <c r="J12" s="35">
        <f t="shared" si="1"/>
        <v>46053</v>
      </c>
      <c r="K12" s="34">
        <v>0</v>
      </c>
      <c r="L12" s="34">
        <f t="shared" ref="L12:L41" si="2">+I12</f>
        <v>1996515.11</v>
      </c>
      <c r="M12" s="30" t="s">
        <v>3</v>
      </c>
    </row>
    <row r="13" spans="3:13" ht="15.75" x14ac:dyDescent="0.25">
      <c r="C13" s="30">
        <v>5</v>
      </c>
      <c r="D13" s="31">
        <v>101638801</v>
      </c>
      <c r="E13" s="32" t="s">
        <v>33</v>
      </c>
      <c r="F13" s="36" t="s">
        <v>34</v>
      </c>
      <c r="G13" s="31" t="s">
        <v>73</v>
      </c>
      <c r="H13" s="33">
        <v>46022</v>
      </c>
      <c r="I13" s="34">
        <v>1794676.85</v>
      </c>
      <c r="J13" s="35">
        <f t="shared" si="1"/>
        <v>46053</v>
      </c>
      <c r="K13" s="34">
        <v>0</v>
      </c>
      <c r="L13" s="34">
        <f t="shared" si="2"/>
        <v>1794676.85</v>
      </c>
      <c r="M13" s="30" t="s">
        <v>3</v>
      </c>
    </row>
    <row r="14" spans="3:13" ht="15.75" customHeight="1" x14ac:dyDescent="0.25">
      <c r="C14" s="30">
        <v>6</v>
      </c>
      <c r="D14" s="31">
        <v>101001577</v>
      </c>
      <c r="E14" s="32" t="s">
        <v>35</v>
      </c>
      <c r="F14" s="36" t="s">
        <v>36</v>
      </c>
      <c r="G14" s="31" t="s">
        <v>74</v>
      </c>
      <c r="H14" s="33">
        <v>46022</v>
      </c>
      <c r="I14" s="34">
        <v>1764764.42</v>
      </c>
      <c r="J14" s="35">
        <f t="shared" si="1"/>
        <v>46053</v>
      </c>
      <c r="K14" s="34">
        <v>0</v>
      </c>
      <c r="L14" s="34">
        <f t="shared" si="2"/>
        <v>1764764.42</v>
      </c>
      <c r="M14" s="30" t="s">
        <v>3</v>
      </c>
    </row>
    <row r="15" spans="3:13" ht="15.75" x14ac:dyDescent="0.25">
      <c r="C15" s="30">
        <v>7</v>
      </c>
      <c r="D15" s="31">
        <v>6658084113</v>
      </c>
      <c r="E15" s="32" t="s">
        <v>37</v>
      </c>
      <c r="F15" s="32" t="s">
        <v>38</v>
      </c>
      <c r="G15" s="31" t="s">
        <v>75</v>
      </c>
      <c r="H15" s="33">
        <v>46022</v>
      </c>
      <c r="I15" s="34">
        <v>1487632.25</v>
      </c>
      <c r="J15" s="35">
        <f t="shared" si="1"/>
        <v>46053</v>
      </c>
      <c r="K15" s="34">
        <v>0</v>
      </c>
      <c r="L15" s="34">
        <f t="shared" si="2"/>
        <v>1487632.25</v>
      </c>
      <c r="M15" s="30" t="s">
        <v>3</v>
      </c>
    </row>
    <row r="16" spans="3:13" ht="15.75" x14ac:dyDescent="0.25">
      <c r="C16" s="30">
        <v>8</v>
      </c>
      <c r="D16" s="31">
        <v>101001577</v>
      </c>
      <c r="E16" s="32" t="s">
        <v>35</v>
      </c>
      <c r="F16" s="32" t="s">
        <v>39</v>
      </c>
      <c r="G16" s="31" t="s">
        <v>76</v>
      </c>
      <c r="H16" s="33">
        <v>46022</v>
      </c>
      <c r="I16" s="34">
        <v>696030.31</v>
      </c>
      <c r="J16" s="35">
        <f t="shared" si="1"/>
        <v>46053</v>
      </c>
      <c r="K16" s="34">
        <v>0</v>
      </c>
      <c r="L16" s="34">
        <f t="shared" si="2"/>
        <v>696030.31</v>
      </c>
      <c r="M16" s="30" t="s">
        <v>3</v>
      </c>
    </row>
    <row r="17" spans="3:13" ht="15.75" x14ac:dyDescent="0.25">
      <c r="C17" s="30">
        <v>9</v>
      </c>
      <c r="D17" s="31">
        <v>101001577</v>
      </c>
      <c r="E17" s="32" t="s">
        <v>35</v>
      </c>
      <c r="F17" s="32" t="s">
        <v>40</v>
      </c>
      <c r="G17" s="31" t="s">
        <v>77</v>
      </c>
      <c r="H17" s="33">
        <v>46022</v>
      </c>
      <c r="I17" s="34">
        <v>611039.32999999996</v>
      </c>
      <c r="J17" s="35">
        <f t="shared" si="1"/>
        <v>46053</v>
      </c>
      <c r="K17" s="34">
        <v>0</v>
      </c>
      <c r="L17" s="34">
        <f t="shared" si="2"/>
        <v>611039.32999999996</v>
      </c>
      <c r="M17" s="30" t="s">
        <v>3</v>
      </c>
    </row>
    <row r="18" spans="3:13" ht="15.75" x14ac:dyDescent="0.25">
      <c r="C18" s="30">
        <v>10</v>
      </c>
      <c r="D18" s="31">
        <v>40223695608</v>
      </c>
      <c r="E18" s="32" t="s">
        <v>41</v>
      </c>
      <c r="F18" s="32" t="s">
        <v>42</v>
      </c>
      <c r="G18" s="31" t="s">
        <v>78</v>
      </c>
      <c r="H18" s="33">
        <v>46022</v>
      </c>
      <c r="I18" s="34">
        <v>528726.24</v>
      </c>
      <c r="J18" s="35">
        <f t="shared" si="1"/>
        <v>46053</v>
      </c>
      <c r="K18" s="34">
        <v>0</v>
      </c>
      <c r="L18" s="34">
        <f t="shared" si="2"/>
        <v>528726.24</v>
      </c>
      <c r="M18" s="30" t="s">
        <v>3</v>
      </c>
    </row>
    <row r="19" spans="3:13" ht="15.75" x14ac:dyDescent="0.25">
      <c r="C19" s="30">
        <v>11</v>
      </c>
      <c r="D19" s="31">
        <v>101560772</v>
      </c>
      <c r="E19" s="32" t="s">
        <v>43</v>
      </c>
      <c r="F19" s="32" t="s">
        <v>44</v>
      </c>
      <c r="G19" s="31" t="s">
        <v>79</v>
      </c>
      <c r="H19" s="33">
        <v>46022</v>
      </c>
      <c r="I19" s="34">
        <v>522500</v>
      </c>
      <c r="J19" s="35">
        <f t="shared" si="1"/>
        <v>46053</v>
      </c>
      <c r="K19" s="34">
        <v>0</v>
      </c>
      <c r="L19" s="34">
        <f t="shared" si="2"/>
        <v>522500</v>
      </c>
      <c r="M19" s="30" t="s">
        <v>3</v>
      </c>
    </row>
    <row r="20" spans="3:13" ht="15.75" x14ac:dyDescent="0.25">
      <c r="C20" s="30">
        <v>12</v>
      </c>
      <c r="D20" s="31">
        <v>101055571</v>
      </c>
      <c r="E20" s="32" t="s">
        <v>45</v>
      </c>
      <c r="F20" s="32" t="s">
        <v>46</v>
      </c>
      <c r="G20" s="31" t="s">
        <v>80</v>
      </c>
      <c r="H20" s="33">
        <v>46022</v>
      </c>
      <c r="I20" s="34">
        <v>467500</v>
      </c>
      <c r="J20" s="35">
        <f t="shared" si="1"/>
        <v>46053</v>
      </c>
      <c r="K20" s="34">
        <v>0</v>
      </c>
      <c r="L20" s="34">
        <f t="shared" si="2"/>
        <v>467500</v>
      </c>
      <c r="M20" s="30" t="s">
        <v>3</v>
      </c>
    </row>
    <row r="21" spans="3:13" ht="15.75" x14ac:dyDescent="0.25">
      <c r="C21" s="30">
        <v>13</v>
      </c>
      <c r="D21" s="31">
        <v>130099881</v>
      </c>
      <c r="E21" s="32" t="s">
        <v>17</v>
      </c>
      <c r="F21" s="32" t="s">
        <v>18</v>
      </c>
      <c r="G21" s="31" t="s">
        <v>19</v>
      </c>
      <c r="H21" s="33">
        <v>46022</v>
      </c>
      <c r="I21" s="34">
        <v>391602.53</v>
      </c>
      <c r="J21" s="35">
        <f t="shared" si="1"/>
        <v>46053</v>
      </c>
      <c r="K21" s="34">
        <v>0</v>
      </c>
      <c r="L21" s="34">
        <f t="shared" si="2"/>
        <v>391602.53</v>
      </c>
      <c r="M21" s="30" t="s">
        <v>3</v>
      </c>
    </row>
    <row r="22" spans="3:13" ht="15.75" x14ac:dyDescent="0.25">
      <c r="C22" s="30">
        <v>14</v>
      </c>
      <c r="D22" s="31">
        <v>131068032</v>
      </c>
      <c r="E22" s="32" t="s">
        <v>47</v>
      </c>
      <c r="F22" s="32" t="s">
        <v>48</v>
      </c>
      <c r="G22" s="31" t="s">
        <v>81</v>
      </c>
      <c r="H22" s="33">
        <v>46022</v>
      </c>
      <c r="I22" s="34">
        <v>370206.46</v>
      </c>
      <c r="J22" s="35">
        <f t="shared" si="1"/>
        <v>46053</v>
      </c>
      <c r="K22" s="34">
        <v>0</v>
      </c>
      <c r="L22" s="34">
        <f t="shared" si="2"/>
        <v>370206.46</v>
      </c>
      <c r="M22" s="30" t="s">
        <v>3</v>
      </c>
    </row>
    <row r="23" spans="3:13" ht="15.75" x14ac:dyDescent="0.25">
      <c r="C23" s="30">
        <v>15</v>
      </c>
      <c r="D23" s="31">
        <v>101874503</v>
      </c>
      <c r="E23" s="32" t="s">
        <v>28</v>
      </c>
      <c r="F23" s="32" t="s">
        <v>29</v>
      </c>
      <c r="G23" s="31" t="s">
        <v>82</v>
      </c>
      <c r="H23" s="33">
        <v>46022</v>
      </c>
      <c r="I23" s="34">
        <v>366825.26</v>
      </c>
      <c r="J23" s="35">
        <f t="shared" si="1"/>
        <v>46053</v>
      </c>
      <c r="K23" s="34">
        <v>0</v>
      </c>
      <c r="L23" s="34">
        <f t="shared" si="2"/>
        <v>366825.26</v>
      </c>
      <c r="M23" s="30" t="s">
        <v>3</v>
      </c>
    </row>
    <row r="24" spans="3:13" ht="15.75" x14ac:dyDescent="0.25">
      <c r="C24" s="30">
        <v>16</v>
      </c>
      <c r="D24" s="31">
        <v>130560552</v>
      </c>
      <c r="E24" s="32" t="s">
        <v>49</v>
      </c>
      <c r="F24" s="32" t="s">
        <v>50</v>
      </c>
      <c r="G24" s="31" t="s">
        <v>83</v>
      </c>
      <c r="H24" s="33">
        <v>46022</v>
      </c>
      <c r="I24" s="34">
        <v>201590</v>
      </c>
      <c r="J24" s="35">
        <f t="shared" si="1"/>
        <v>46053</v>
      </c>
      <c r="K24" s="34">
        <v>0</v>
      </c>
      <c r="L24" s="34">
        <f t="shared" si="2"/>
        <v>201590</v>
      </c>
      <c r="M24" s="30" t="s">
        <v>3</v>
      </c>
    </row>
    <row r="25" spans="3:13" ht="15.75" x14ac:dyDescent="0.25">
      <c r="C25" s="30">
        <v>17</v>
      </c>
      <c r="D25" s="31">
        <v>101874503</v>
      </c>
      <c r="E25" s="32" t="s">
        <v>28</v>
      </c>
      <c r="F25" s="32" t="s">
        <v>29</v>
      </c>
      <c r="G25" s="31" t="s">
        <v>84</v>
      </c>
      <c r="H25" s="33">
        <v>46022</v>
      </c>
      <c r="I25" s="34">
        <v>167548</v>
      </c>
      <c r="J25" s="35">
        <f t="shared" si="1"/>
        <v>46053</v>
      </c>
      <c r="K25" s="34">
        <v>0</v>
      </c>
      <c r="L25" s="34">
        <f t="shared" si="2"/>
        <v>167548</v>
      </c>
      <c r="M25" s="30" t="s">
        <v>3</v>
      </c>
    </row>
    <row r="26" spans="3:13" ht="15.75" x14ac:dyDescent="0.25">
      <c r="C26" s="30">
        <v>18</v>
      </c>
      <c r="D26" s="31" t="s">
        <v>51</v>
      </c>
      <c r="E26" s="32" t="s">
        <v>52</v>
      </c>
      <c r="F26" s="32" t="s">
        <v>53</v>
      </c>
      <c r="G26" s="31" t="s">
        <v>75</v>
      </c>
      <c r="H26" s="33">
        <v>46022</v>
      </c>
      <c r="I26" s="34">
        <v>175224.08</v>
      </c>
      <c r="J26" s="35">
        <f t="shared" si="1"/>
        <v>46053</v>
      </c>
      <c r="K26" s="34">
        <v>0</v>
      </c>
      <c r="L26" s="34">
        <f t="shared" si="2"/>
        <v>175224.08</v>
      </c>
      <c r="M26" s="30" t="s">
        <v>3</v>
      </c>
    </row>
    <row r="27" spans="3:13" ht="15.75" x14ac:dyDescent="0.25">
      <c r="C27" s="30">
        <v>19</v>
      </c>
      <c r="D27" s="31">
        <v>101874503</v>
      </c>
      <c r="E27" s="32" t="s">
        <v>28</v>
      </c>
      <c r="F27" s="32" t="s">
        <v>29</v>
      </c>
      <c r="G27" s="31" t="s">
        <v>85</v>
      </c>
      <c r="H27" s="33">
        <v>46022</v>
      </c>
      <c r="I27" s="34">
        <v>118586.45</v>
      </c>
      <c r="J27" s="35">
        <f t="shared" si="1"/>
        <v>46053</v>
      </c>
      <c r="K27" s="34">
        <v>0</v>
      </c>
      <c r="L27" s="34">
        <f t="shared" si="2"/>
        <v>118586.45</v>
      </c>
      <c r="M27" s="30" t="s">
        <v>3</v>
      </c>
    </row>
    <row r="28" spans="3:13" ht="15.75" x14ac:dyDescent="0.25">
      <c r="C28" s="30">
        <v>20</v>
      </c>
      <c r="D28" s="31">
        <v>430149462</v>
      </c>
      <c r="E28" s="32" t="s">
        <v>54</v>
      </c>
      <c r="F28" s="32" t="s">
        <v>55</v>
      </c>
      <c r="G28" s="31" t="s">
        <v>75</v>
      </c>
      <c r="H28" s="33">
        <v>46022</v>
      </c>
      <c r="I28" s="34">
        <v>116000</v>
      </c>
      <c r="J28" s="35">
        <f t="shared" si="1"/>
        <v>46053</v>
      </c>
      <c r="K28" s="34">
        <v>0</v>
      </c>
      <c r="L28" s="34">
        <f t="shared" si="2"/>
        <v>116000</v>
      </c>
      <c r="M28" s="30" t="s">
        <v>3</v>
      </c>
    </row>
    <row r="29" spans="3:13" ht="15.75" x14ac:dyDescent="0.25">
      <c r="C29" s="30">
        <v>21</v>
      </c>
      <c r="D29" s="31">
        <v>101103612</v>
      </c>
      <c r="E29" s="32" t="s">
        <v>56</v>
      </c>
      <c r="F29" s="32" t="s">
        <v>57</v>
      </c>
      <c r="G29" s="31" t="s">
        <v>86</v>
      </c>
      <c r="H29" s="33">
        <v>46022</v>
      </c>
      <c r="I29" s="34">
        <v>98117.04</v>
      </c>
      <c r="J29" s="35">
        <f t="shared" si="1"/>
        <v>46053</v>
      </c>
      <c r="K29" s="34">
        <v>0</v>
      </c>
      <c r="L29" s="34">
        <f t="shared" si="2"/>
        <v>98117.04</v>
      </c>
      <c r="M29" s="30" t="s">
        <v>3</v>
      </c>
    </row>
    <row r="30" spans="3:13" ht="15.75" x14ac:dyDescent="0.25">
      <c r="C30" s="30">
        <v>22</v>
      </c>
      <c r="D30" s="31">
        <v>131738321</v>
      </c>
      <c r="E30" s="32" t="s">
        <v>58</v>
      </c>
      <c r="F30" s="32" t="s">
        <v>59</v>
      </c>
      <c r="G30" s="31" t="s">
        <v>87</v>
      </c>
      <c r="H30" s="33">
        <v>46022</v>
      </c>
      <c r="I30" s="34">
        <v>95776</v>
      </c>
      <c r="J30" s="35">
        <f t="shared" si="1"/>
        <v>46053</v>
      </c>
      <c r="K30" s="34">
        <v>0</v>
      </c>
      <c r="L30" s="34">
        <f t="shared" si="2"/>
        <v>95776</v>
      </c>
      <c r="M30" s="30" t="s">
        <v>3</v>
      </c>
    </row>
    <row r="31" spans="3:13" ht="15.75" x14ac:dyDescent="0.25">
      <c r="C31" s="30">
        <v>23</v>
      </c>
      <c r="D31" s="31">
        <v>133293463</v>
      </c>
      <c r="E31" s="32" t="s">
        <v>60</v>
      </c>
      <c r="F31" s="32" t="s">
        <v>61</v>
      </c>
      <c r="G31" s="31" t="s">
        <v>88</v>
      </c>
      <c r="H31" s="33">
        <v>46022</v>
      </c>
      <c r="I31" s="34">
        <v>66152.160000000003</v>
      </c>
      <c r="J31" s="35">
        <f t="shared" si="1"/>
        <v>46053</v>
      </c>
      <c r="K31" s="34">
        <v>0</v>
      </c>
      <c r="L31" s="34">
        <f t="shared" si="2"/>
        <v>66152.160000000003</v>
      </c>
      <c r="M31" s="30" t="s">
        <v>3</v>
      </c>
    </row>
    <row r="32" spans="3:13" ht="15.75" x14ac:dyDescent="0.25">
      <c r="C32" s="30">
        <v>24</v>
      </c>
      <c r="D32" s="31">
        <v>101874503</v>
      </c>
      <c r="E32" s="32" t="s">
        <v>28</v>
      </c>
      <c r="F32" s="32" t="s">
        <v>29</v>
      </c>
      <c r="G32" s="31" t="s">
        <v>89</v>
      </c>
      <c r="H32" s="33">
        <v>46022</v>
      </c>
      <c r="I32" s="34">
        <v>60000</v>
      </c>
      <c r="J32" s="35">
        <f t="shared" si="1"/>
        <v>46053</v>
      </c>
      <c r="K32" s="34">
        <v>0</v>
      </c>
      <c r="L32" s="34">
        <f t="shared" si="2"/>
        <v>60000</v>
      </c>
      <c r="M32" s="30" t="s">
        <v>3</v>
      </c>
    </row>
    <row r="33" spans="3:13" ht="15.75" x14ac:dyDescent="0.25">
      <c r="C33" s="30">
        <v>25</v>
      </c>
      <c r="D33" s="31">
        <v>101887575</v>
      </c>
      <c r="E33" s="32" t="s">
        <v>23</v>
      </c>
      <c r="F33" s="32" t="s">
        <v>24</v>
      </c>
      <c r="G33" s="31" t="s">
        <v>90</v>
      </c>
      <c r="H33" s="33">
        <v>46022</v>
      </c>
      <c r="I33" s="34">
        <v>21850</v>
      </c>
      <c r="J33" s="35">
        <f t="shared" si="1"/>
        <v>46053</v>
      </c>
      <c r="K33" s="34">
        <v>0</v>
      </c>
      <c r="L33" s="34">
        <f t="shared" si="2"/>
        <v>21850</v>
      </c>
      <c r="M33" s="30" t="s">
        <v>3</v>
      </c>
    </row>
    <row r="34" spans="3:13" ht="15.75" x14ac:dyDescent="0.25">
      <c r="C34" s="30">
        <v>26</v>
      </c>
      <c r="D34" s="31">
        <v>101887575</v>
      </c>
      <c r="E34" s="32" t="s">
        <v>23</v>
      </c>
      <c r="F34" s="32" t="s">
        <v>24</v>
      </c>
      <c r="G34" s="31" t="s">
        <v>91</v>
      </c>
      <c r="H34" s="33">
        <v>46022</v>
      </c>
      <c r="I34" s="34">
        <v>16387.5</v>
      </c>
      <c r="J34" s="35">
        <f t="shared" si="1"/>
        <v>46053</v>
      </c>
      <c r="K34" s="34">
        <v>0</v>
      </c>
      <c r="L34" s="34">
        <f t="shared" si="2"/>
        <v>16387.5</v>
      </c>
      <c r="M34" s="30" t="s">
        <v>3</v>
      </c>
    </row>
    <row r="35" spans="3:13" ht="15.75" x14ac:dyDescent="0.25">
      <c r="C35" s="30">
        <v>27</v>
      </c>
      <c r="D35" s="31">
        <v>101887575</v>
      </c>
      <c r="E35" s="32" t="s">
        <v>23</v>
      </c>
      <c r="F35" s="32" t="s">
        <v>24</v>
      </c>
      <c r="G35" s="31" t="s">
        <v>92</v>
      </c>
      <c r="H35" s="33">
        <v>46022</v>
      </c>
      <c r="I35" s="34">
        <v>12160</v>
      </c>
      <c r="J35" s="35">
        <f t="shared" si="1"/>
        <v>46053</v>
      </c>
      <c r="K35" s="34">
        <v>0</v>
      </c>
      <c r="L35" s="34">
        <f t="shared" si="2"/>
        <v>12160</v>
      </c>
      <c r="M35" s="30" t="s">
        <v>3</v>
      </c>
    </row>
    <row r="36" spans="3:13" ht="15.75" x14ac:dyDescent="0.25">
      <c r="C36" s="30">
        <v>28</v>
      </c>
      <c r="D36" s="31">
        <v>131719767</v>
      </c>
      <c r="E36" s="32" t="s">
        <v>62</v>
      </c>
      <c r="F36" s="32" t="s">
        <v>63</v>
      </c>
      <c r="G36" s="31" t="s">
        <v>93</v>
      </c>
      <c r="H36" s="33">
        <v>46022</v>
      </c>
      <c r="I36" s="34">
        <v>11400</v>
      </c>
      <c r="J36" s="35">
        <f t="shared" si="1"/>
        <v>46053</v>
      </c>
      <c r="K36" s="34">
        <v>0</v>
      </c>
      <c r="L36" s="34">
        <f t="shared" si="2"/>
        <v>11400</v>
      </c>
      <c r="M36" s="30" t="s">
        <v>3</v>
      </c>
    </row>
    <row r="37" spans="3:13" ht="15.75" x14ac:dyDescent="0.25">
      <c r="C37" s="30">
        <v>29</v>
      </c>
      <c r="D37" s="31">
        <v>101874503</v>
      </c>
      <c r="E37" s="32" t="s">
        <v>28</v>
      </c>
      <c r="F37" s="32" t="s">
        <v>29</v>
      </c>
      <c r="G37" s="31" t="s">
        <v>94</v>
      </c>
      <c r="H37" s="33">
        <v>46022</v>
      </c>
      <c r="I37" s="34">
        <v>10000</v>
      </c>
      <c r="J37" s="35">
        <f t="shared" si="1"/>
        <v>46053</v>
      </c>
      <c r="K37" s="34">
        <v>0</v>
      </c>
      <c r="L37" s="34">
        <f t="shared" si="2"/>
        <v>10000</v>
      </c>
      <c r="M37" s="30" t="s">
        <v>3</v>
      </c>
    </row>
    <row r="38" spans="3:13" ht="15.75" x14ac:dyDescent="0.25">
      <c r="C38" s="30">
        <v>30</v>
      </c>
      <c r="D38" s="31">
        <v>131719767</v>
      </c>
      <c r="E38" s="32" t="s">
        <v>62</v>
      </c>
      <c r="F38" s="32" t="s">
        <v>63</v>
      </c>
      <c r="G38" s="31" t="s">
        <v>95</v>
      </c>
      <c r="H38" s="33">
        <v>46022</v>
      </c>
      <c r="I38" s="34">
        <v>8835</v>
      </c>
      <c r="J38" s="35">
        <f t="shared" si="1"/>
        <v>46053</v>
      </c>
      <c r="K38" s="34">
        <v>0</v>
      </c>
      <c r="L38" s="34">
        <f t="shared" si="2"/>
        <v>8835</v>
      </c>
      <c r="M38" s="30" t="s">
        <v>3</v>
      </c>
    </row>
    <row r="39" spans="3:13" ht="15.75" x14ac:dyDescent="0.25">
      <c r="C39" s="30">
        <v>31</v>
      </c>
      <c r="D39" s="31">
        <v>131116094</v>
      </c>
      <c r="E39" s="32" t="s">
        <v>22</v>
      </c>
      <c r="F39" s="32" t="s">
        <v>64</v>
      </c>
      <c r="G39" s="31" t="s">
        <v>96</v>
      </c>
      <c r="H39" s="33">
        <v>46022</v>
      </c>
      <c r="I39" s="34">
        <v>7600</v>
      </c>
      <c r="J39" s="35">
        <f t="shared" si="1"/>
        <v>46053</v>
      </c>
      <c r="K39" s="34">
        <v>0</v>
      </c>
      <c r="L39" s="34">
        <f t="shared" si="2"/>
        <v>7600</v>
      </c>
      <c r="M39" s="30" t="s">
        <v>3</v>
      </c>
    </row>
    <row r="40" spans="3:13" ht="15.75" x14ac:dyDescent="0.25">
      <c r="C40" s="30">
        <v>32</v>
      </c>
      <c r="D40" s="31">
        <v>131116094</v>
      </c>
      <c r="E40" s="32" t="s">
        <v>22</v>
      </c>
      <c r="F40" s="32" t="s">
        <v>64</v>
      </c>
      <c r="G40" s="31" t="s">
        <v>97</v>
      </c>
      <c r="H40" s="33">
        <v>46022</v>
      </c>
      <c r="I40" s="34">
        <v>7600</v>
      </c>
      <c r="J40" s="35">
        <f t="shared" si="1"/>
        <v>46053</v>
      </c>
      <c r="K40" s="34">
        <v>0</v>
      </c>
      <c r="L40" s="34">
        <f t="shared" si="2"/>
        <v>7600</v>
      </c>
      <c r="M40" s="30" t="s">
        <v>3</v>
      </c>
    </row>
    <row r="41" spans="3:13" ht="15.75" x14ac:dyDescent="0.25">
      <c r="C41" s="30">
        <v>33</v>
      </c>
      <c r="D41" s="31">
        <v>101874503</v>
      </c>
      <c r="E41" s="32" t="s">
        <v>28</v>
      </c>
      <c r="F41" s="32" t="s">
        <v>65</v>
      </c>
      <c r="G41" s="31" t="s">
        <v>98</v>
      </c>
      <c r="H41" s="33">
        <v>46022</v>
      </c>
      <c r="I41" s="34">
        <v>3915.9</v>
      </c>
      <c r="J41" s="35">
        <f t="shared" si="1"/>
        <v>46053</v>
      </c>
      <c r="K41" s="34">
        <v>0</v>
      </c>
      <c r="L41" s="34">
        <f t="shared" si="2"/>
        <v>3915.9</v>
      </c>
      <c r="M41" s="30" t="s">
        <v>3</v>
      </c>
    </row>
    <row r="42" spans="3:13" ht="15.75" x14ac:dyDescent="0.25">
      <c r="C42" s="30">
        <v>34</v>
      </c>
      <c r="D42" s="31">
        <v>101874503</v>
      </c>
      <c r="E42" s="32" t="s">
        <v>28</v>
      </c>
      <c r="F42" s="32" t="s">
        <v>65</v>
      </c>
      <c r="G42" s="31" t="s">
        <v>99</v>
      </c>
      <c r="H42" s="33">
        <v>46022</v>
      </c>
      <c r="I42" s="34">
        <v>3513</v>
      </c>
      <c r="J42" s="35">
        <f t="shared" si="1"/>
        <v>46053</v>
      </c>
      <c r="K42" s="34">
        <v>0</v>
      </c>
      <c r="L42" s="34">
        <f t="shared" ref="L42:L47" si="3">+I42</f>
        <v>3513</v>
      </c>
      <c r="M42" s="30" t="s">
        <v>3</v>
      </c>
    </row>
    <row r="43" spans="3:13" ht="15.75" x14ac:dyDescent="0.25">
      <c r="C43" s="30">
        <v>35</v>
      </c>
      <c r="D43" s="31">
        <v>101068744</v>
      </c>
      <c r="E43" s="32" t="s">
        <v>20</v>
      </c>
      <c r="F43" s="32" t="s">
        <v>66</v>
      </c>
      <c r="G43" s="31" t="s">
        <v>100</v>
      </c>
      <c r="H43" s="33">
        <v>46022</v>
      </c>
      <c r="I43" s="34">
        <v>2988.73</v>
      </c>
      <c r="J43" s="35">
        <f t="shared" si="1"/>
        <v>46053</v>
      </c>
      <c r="K43" s="34">
        <v>0</v>
      </c>
      <c r="L43" s="34">
        <f t="shared" si="3"/>
        <v>2988.73</v>
      </c>
      <c r="M43" s="30" t="s">
        <v>3</v>
      </c>
    </row>
    <row r="44" spans="3:13" ht="15.75" x14ac:dyDescent="0.25">
      <c r="C44" s="30">
        <v>36</v>
      </c>
      <c r="D44" s="31">
        <v>101874503</v>
      </c>
      <c r="E44" s="32" t="s">
        <v>28</v>
      </c>
      <c r="F44" s="32" t="s">
        <v>65</v>
      </c>
      <c r="G44" s="31" t="s">
        <v>101</v>
      </c>
      <c r="H44" s="33">
        <v>46022</v>
      </c>
      <c r="I44" s="34">
        <v>2926.2</v>
      </c>
      <c r="J44" s="35">
        <f t="shared" si="1"/>
        <v>46053</v>
      </c>
      <c r="K44" s="34">
        <v>0</v>
      </c>
      <c r="L44" s="34">
        <f t="shared" si="3"/>
        <v>2926.2</v>
      </c>
      <c r="M44" s="30" t="s">
        <v>3</v>
      </c>
    </row>
    <row r="45" spans="3:13" ht="15.75" x14ac:dyDescent="0.25">
      <c r="C45" s="30">
        <v>37</v>
      </c>
      <c r="D45" s="31">
        <v>101874503</v>
      </c>
      <c r="E45" s="32" t="s">
        <v>28</v>
      </c>
      <c r="F45" s="32" t="s">
        <v>65</v>
      </c>
      <c r="G45" s="31" t="s">
        <v>102</v>
      </c>
      <c r="H45" s="33">
        <v>46022</v>
      </c>
      <c r="I45" s="34">
        <v>2880.22</v>
      </c>
      <c r="J45" s="35">
        <f t="shared" si="1"/>
        <v>46053</v>
      </c>
      <c r="K45" s="34">
        <v>0</v>
      </c>
      <c r="L45" s="34">
        <f t="shared" si="3"/>
        <v>2880.22</v>
      </c>
      <c r="M45" s="30" t="s">
        <v>3</v>
      </c>
    </row>
    <row r="46" spans="3:13" ht="15.75" x14ac:dyDescent="0.25">
      <c r="C46" s="30">
        <v>38</v>
      </c>
      <c r="D46" s="31">
        <v>101874503</v>
      </c>
      <c r="E46" s="32" t="s">
        <v>28</v>
      </c>
      <c r="F46" s="32" t="s">
        <v>65</v>
      </c>
      <c r="G46" s="31" t="s">
        <v>103</v>
      </c>
      <c r="H46" s="33">
        <v>46022</v>
      </c>
      <c r="I46" s="34">
        <v>2064.66</v>
      </c>
      <c r="J46" s="35">
        <f t="shared" si="1"/>
        <v>46053</v>
      </c>
      <c r="K46" s="34">
        <v>0</v>
      </c>
      <c r="L46" s="34">
        <f t="shared" si="3"/>
        <v>2064.66</v>
      </c>
      <c r="M46" s="30" t="s">
        <v>3</v>
      </c>
    </row>
    <row r="47" spans="3:13" ht="15.75" x14ac:dyDescent="0.25">
      <c r="C47" s="30">
        <v>39</v>
      </c>
      <c r="D47" s="31">
        <v>124027812</v>
      </c>
      <c r="E47" s="32" t="s">
        <v>67</v>
      </c>
      <c r="F47" s="32" t="s">
        <v>68</v>
      </c>
      <c r="G47" s="31" t="s">
        <v>104</v>
      </c>
      <c r="H47" s="33">
        <v>46022</v>
      </c>
      <c r="I47" s="34">
        <v>1364</v>
      </c>
      <c r="J47" s="35">
        <f t="shared" si="1"/>
        <v>46053</v>
      </c>
      <c r="K47" s="34">
        <v>0</v>
      </c>
      <c r="L47" s="34">
        <f t="shared" si="3"/>
        <v>1364</v>
      </c>
      <c r="M47" s="30" t="s">
        <v>3</v>
      </c>
    </row>
    <row r="48" spans="3:13" ht="19.5" customHeight="1" thickBot="1" x14ac:dyDescent="0.4">
      <c r="C48" s="15"/>
      <c r="D48" s="18" t="s">
        <v>25</v>
      </c>
      <c r="E48" s="19" t="s">
        <v>26</v>
      </c>
      <c r="F48" s="13"/>
      <c r="G48" s="17"/>
      <c r="H48" s="20" t="s">
        <v>2</v>
      </c>
      <c r="I48" s="21">
        <f>SUM(I9:I47)</f>
        <v>24650911.429999992</v>
      </c>
      <c r="J48" s="17"/>
      <c r="K48" s="21">
        <f>SUM(K9:K47)</f>
        <v>0</v>
      </c>
      <c r="L48" s="21">
        <f>SUM(L9:L47)</f>
        <v>24650911.429999992</v>
      </c>
    </row>
    <row r="49" spans="3:12" ht="21.75" thickTop="1" x14ac:dyDescent="0.35">
      <c r="C49" s="15"/>
      <c r="D49" s="16" t="s">
        <v>0</v>
      </c>
      <c r="E49" s="19"/>
      <c r="F49" s="13"/>
      <c r="G49" s="17"/>
      <c r="H49" s="20"/>
      <c r="I49" s="28"/>
      <c r="J49" s="17"/>
      <c r="K49" s="28"/>
      <c r="L49" s="28"/>
    </row>
    <row r="50" spans="3:12" ht="21" x14ac:dyDescent="0.35">
      <c r="C50" s="15"/>
      <c r="D50" s="16"/>
      <c r="E50" s="19"/>
      <c r="F50" s="13"/>
      <c r="G50" s="17"/>
      <c r="H50" s="20"/>
      <c r="I50" s="28"/>
      <c r="J50" s="17"/>
      <c r="K50" s="28"/>
      <c r="L50" s="28"/>
    </row>
    <row r="51" spans="3:12" ht="15.75" x14ac:dyDescent="0.25">
      <c r="C51" s="15"/>
      <c r="D51" s="16" t="s">
        <v>1</v>
      </c>
      <c r="E51" s="16"/>
      <c r="F51" s="16"/>
      <c r="G51" s="16"/>
      <c r="H51" s="15"/>
      <c r="I51" s="14"/>
      <c r="J51" s="16"/>
      <c r="K51" s="14"/>
      <c r="L51" s="14"/>
    </row>
    <row r="52" spans="3:12" ht="15.75" x14ac:dyDescent="0.25">
      <c r="C52" s="15"/>
      <c r="D52" s="16" t="s">
        <v>21</v>
      </c>
      <c r="E52" s="16"/>
      <c r="F52" s="16"/>
      <c r="G52" s="16"/>
      <c r="H52" s="16"/>
      <c r="I52" s="14"/>
      <c r="J52" s="16"/>
      <c r="K52" s="14"/>
      <c r="L52" s="14"/>
    </row>
    <row r="53" spans="3:12" ht="15.75" x14ac:dyDescent="0.25">
      <c r="C53" s="15"/>
      <c r="D53" s="16"/>
      <c r="E53" s="17"/>
      <c r="F53" s="13"/>
      <c r="G53" s="17"/>
      <c r="H53" s="15"/>
      <c r="I53" s="14"/>
      <c r="J53" s="17"/>
      <c r="K53" s="14"/>
      <c r="L53" s="14"/>
    </row>
    <row r="54" spans="3:12" ht="15.75" x14ac:dyDescent="0.25">
      <c r="C54" s="15"/>
      <c r="D54" s="16"/>
      <c r="E54" s="17"/>
      <c r="F54" s="13"/>
      <c r="G54" s="17"/>
      <c r="H54" s="15"/>
      <c r="I54" s="14"/>
      <c r="J54" s="17"/>
      <c r="K54" s="14"/>
      <c r="L54" s="14"/>
    </row>
    <row r="55" spans="3:12" ht="15.75" x14ac:dyDescent="0.25">
      <c r="C55" s="15"/>
      <c r="D55" s="16"/>
      <c r="E55" s="17"/>
      <c r="F55" s="13"/>
      <c r="G55" s="17"/>
      <c r="H55" s="15"/>
      <c r="I55" s="14"/>
      <c r="J55" s="17"/>
      <c r="K55" s="14"/>
      <c r="L55" s="14"/>
    </row>
    <row r="56" spans="3:12" ht="15.75" x14ac:dyDescent="0.25">
      <c r="C56" s="15"/>
      <c r="D56" s="16"/>
      <c r="E56" s="17"/>
      <c r="F56" s="29"/>
      <c r="G56" s="17"/>
      <c r="H56" s="15"/>
      <c r="I56" s="14"/>
      <c r="J56" s="17"/>
      <c r="K56" s="14"/>
      <c r="L56" s="14"/>
    </row>
    <row r="57" spans="3:12" ht="15.75" x14ac:dyDescent="0.25">
      <c r="C57" s="15"/>
      <c r="D57" s="16"/>
      <c r="E57" s="17"/>
      <c r="F57" s="29"/>
      <c r="G57" s="17"/>
      <c r="H57" s="15"/>
      <c r="I57" s="14"/>
      <c r="J57" s="17"/>
      <c r="K57" s="14"/>
      <c r="L57" s="14"/>
    </row>
    <row r="58" spans="3:12" ht="15.75" x14ac:dyDescent="0.25">
      <c r="C58" s="15"/>
      <c r="D58" s="16"/>
      <c r="E58" s="17"/>
      <c r="F58" s="29"/>
      <c r="G58" s="17"/>
      <c r="H58" s="15"/>
      <c r="I58" s="14"/>
      <c r="J58" s="17"/>
      <c r="K58" s="14"/>
      <c r="L58" s="14"/>
    </row>
    <row r="59" spans="3:12" ht="15.75" x14ac:dyDescent="0.25">
      <c r="C59" s="15"/>
      <c r="D59" s="16"/>
      <c r="E59" s="17"/>
      <c r="F59" s="13"/>
      <c r="G59" s="17"/>
      <c r="H59" s="15"/>
      <c r="I59" s="14"/>
      <c r="J59" s="17"/>
      <c r="K59" s="14"/>
      <c r="L59" s="14"/>
    </row>
    <row r="60" spans="3:12" ht="15.75" x14ac:dyDescent="0.25">
      <c r="C60" s="15"/>
      <c r="D60" s="16"/>
      <c r="E60" s="17"/>
      <c r="F60" s="13"/>
      <c r="G60" s="17"/>
      <c r="H60" s="15"/>
      <c r="I60" s="14"/>
      <c r="J60" s="17"/>
      <c r="K60" s="14"/>
      <c r="L60" s="14"/>
    </row>
    <row r="61" spans="3:12" ht="15.75" x14ac:dyDescent="0.25">
      <c r="C61" s="15"/>
      <c r="D61" s="16"/>
      <c r="E61" s="17"/>
      <c r="F61" s="13"/>
      <c r="G61" s="17"/>
      <c r="H61" s="15"/>
      <c r="I61" s="14"/>
      <c r="J61" s="17"/>
      <c r="K61" s="14"/>
      <c r="L61" s="14"/>
    </row>
    <row r="62" spans="3:12" ht="15.75" x14ac:dyDescent="0.25">
      <c r="C62" s="15"/>
      <c r="D62" s="16"/>
      <c r="E62" s="17"/>
      <c r="F62" s="13"/>
      <c r="G62" s="17"/>
      <c r="H62" s="15"/>
      <c r="I62" s="14"/>
      <c r="J62" s="17"/>
      <c r="K62" s="14"/>
      <c r="L62" s="14"/>
    </row>
    <row r="63" spans="3:12" ht="15.75" x14ac:dyDescent="0.25">
      <c r="C63" s="15"/>
      <c r="D63" s="16"/>
      <c r="E63" s="17"/>
      <c r="F63" s="13"/>
      <c r="G63" s="17"/>
      <c r="H63" s="15"/>
      <c r="I63" s="14"/>
      <c r="J63" s="17"/>
      <c r="K63" s="14"/>
      <c r="L63" s="14"/>
    </row>
    <row r="64" spans="3:12" ht="15.75" x14ac:dyDescent="0.25">
      <c r="C64" s="15"/>
      <c r="D64" s="16"/>
      <c r="E64" s="17"/>
      <c r="F64" s="13"/>
      <c r="G64" s="17"/>
      <c r="H64" s="15"/>
      <c r="I64" s="14"/>
      <c r="J64" s="17"/>
      <c r="K64" s="14"/>
      <c r="L64" s="14"/>
    </row>
    <row r="65" spans="3:12" ht="15.75" x14ac:dyDescent="0.25">
      <c r="C65" s="15"/>
      <c r="D65" s="3"/>
      <c r="E65" s="17"/>
      <c r="F65" s="13"/>
      <c r="G65" s="17"/>
      <c r="H65" s="15"/>
      <c r="I65" s="14"/>
      <c r="J65" s="17"/>
      <c r="K65" s="14"/>
      <c r="L65" s="14"/>
    </row>
    <row r="66" spans="3:12" ht="15.75" x14ac:dyDescent="0.25">
      <c r="C66" s="15"/>
      <c r="D66" s="16"/>
      <c r="E66" s="17"/>
      <c r="F66" s="13"/>
      <c r="G66" s="17"/>
      <c r="H66" s="15"/>
      <c r="I66" s="14"/>
      <c r="J66" s="17"/>
      <c r="K66" s="14"/>
      <c r="L66" s="14"/>
    </row>
    <row r="67" spans="3:12" ht="15.75" x14ac:dyDescent="0.25">
      <c r="C67" s="15"/>
      <c r="D67" s="16"/>
      <c r="E67" s="17"/>
      <c r="F67" s="13"/>
      <c r="G67" s="17"/>
      <c r="H67" s="15"/>
      <c r="I67" s="14"/>
      <c r="J67" s="17"/>
      <c r="K67" s="14"/>
      <c r="L67" s="14"/>
    </row>
    <row r="68" spans="3:12" ht="15.75" x14ac:dyDescent="0.25">
      <c r="C68" s="15"/>
      <c r="D68" s="16"/>
      <c r="E68" s="17"/>
      <c r="F68" s="13"/>
      <c r="G68" s="17"/>
      <c r="H68" s="15"/>
      <c r="I68" s="14"/>
      <c r="J68" s="17"/>
      <c r="K68" s="14"/>
      <c r="L68" s="14"/>
    </row>
    <row r="69" spans="3:12" ht="15.75" x14ac:dyDescent="0.25">
      <c r="C69" s="15"/>
      <c r="D69" s="16"/>
      <c r="E69" s="17"/>
      <c r="F69" s="13"/>
      <c r="G69" s="17"/>
      <c r="H69" s="15"/>
      <c r="I69" s="14"/>
      <c r="J69" s="17"/>
      <c r="K69" s="14"/>
      <c r="L69" s="14"/>
    </row>
    <row r="70" spans="3:12" ht="15.75" x14ac:dyDescent="0.25">
      <c r="C70" s="15"/>
      <c r="D70" s="16"/>
      <c r="E70" s="17"/>
      <c r="F70" s="13"/>
      <c r="G70" s="17"/>
      <c r="H70" s="15"/>
      <c r="I70" s="14"/>
      <c r="J70" s="17"/>
      <c r="K70" s="14"/>
      <c r="L70" s="14"/>
    </row>
    <row r="71" spans="3:12" ht="18.75" x14ac:dyDescent="0.3">
      <c r="C71" s="15"/>
      <c r="D71" s="22"/>
      <c r="E71" s="17"/>
      <c r="F71" s="13"/>
      <c r="G71" s="17"/>
      <c r="H71" s="15"/>
      <c r="I71" s="14"/>
      <c r="J71" s="17"/>
      <c r="K71" s="14"/>
      <c r="L71" s="14"/>
    </row>
    <row r="72" spans="3:12" ht="15.75" x14ac:dyDescent="0.25">
      <c r="C72" s="15"/>
      <c r="F72" s="17"/>
      <c r="G72" s="17"/>
      <c r="H72" s="15"/>
      <c r="I72" s="14"/>
      <c r="J72" s="17"/>
      <c r="K72" s="14"/>
      <c r="L72" s="14"/>
    </row>
    <row r="73" spans="3:12" ht="15.75" x14ac:dyDescent="0.25">
      <c r="C73" s="15"/>
      <c r="F73" s="17"/>
      <c r="G73" s="17"/>
      <c r="H73" s="15"/>
      <c r="I73" s="14"/>
      <c r="J73" s="17"/>
      <c r="K73" s="14"/>
      <c r="L73" s="14"/>
    </row>
    <row r="74" spans="3:12" ht="15.75" x14ac:dyDescent="0.25">
      <c r="C74" s="15"/>
      <c r="F74" s="17"/>
      <c r="G74" s="17"/>
      <c r="H74" s="15"/>
      <c r="I74" s="14"/>
      <c r="J74" s="17"/>
      <c r="K74" s="14"/>
      <c r="L74" s="14"/>
    </row>
    <row r="75" spans="3:12" ht="15.75" x14ac:dyDescent="0.25">
      <c r="C75" s="15"/>
      <c r="F75" s="17"/>
      <c r="G75" s="17"/>
      <c r="H75" s="15"/>
      <c r="I75" s="14"/>
      <c r="J75" s="17"/>
      <c r="K75" s="14"/>
      <c r="L75" s="14"/>
    </row>
    <row r="76" spans="3:12" ht="24.75" customHeight="1" x14ac:dyDescent="0.25">
      <c r="C76" s="15"/>
      <c r="E76" s="17"/>
      <c r="F76" s="17"/>
      <c r="G76" s="17"/>
      <c r="H76" s="15"/>
      <c r="I76" s="14"/>
      <c r="J76" s="17"/>
      <c r="K76" s="14"/>
      <c r="L76" s="14"/>
    </row>
    <row r="77" spans="3:12" ht="15.75" x14ac:dyDescent="0.25">
      <c r="C77" s="15"/>
      <c r="E77" s="17"/>
      <c r="F77" s="17"/>
      <c r="G77" s="17"/>
      <c r="H77" s="15"/>
      <c r="I77" s="14"/>
      <c r="J77" s="17"/>
      <c r="K77" s="14"/>
      <c r="L77" s="14"/>
    </row>
    <row r="78" spans="3:12" ht="12" customHeight="1" x14ac:dyDescent="0.25">
      <c r="C78" s="15"/>
      <c r="D78" s="16"/>
      <c r="E78" s="17"/>
      <c r="F78" s="17"/>
      <c r="G78" s="17"/>
      <c r="H78" s="15"/>
      <c r="I78" s="14"/>
      <c r="J78" s="17"/>
      <c r="K78" s="14"/>
      <c r="L78" s="14"/>
    </row>
    <row r="79" spans="3:12" ht="15.75" x14ac:dyDescent="0.25">
      <c r="C79" s="15"/>
      <c r="H79" s="15"/>
      <c r="I79" s="14"/>
      <c r="K79" s="14"/>
      <c r="L79" s="14"/>
    </row>
    <row r="80" spans="3:12" ht="15.75" x14ac:dyDescent="0.25">
      <c r="C80" s="15"/>
      <c r="H80" s="15"/>
      <c r="I80" s="14"/>
      <c r="K80" s="14"/>
      <c r="L80" s="14"/>
    </row>
    <row r="81" spans="3:12" ht="15.75" x14ac:dyDescent="0.25">
      <c r="C81" s="15"/>
      <c r="D81" s="16"/>
      <c r="E81" s="17"/>
      <c r="F81" s="17"/>
      <c r="G81" s="17"/>
      <c r="H81" s="15"/>
      <c r="I81" s="14"/>
      <c r="J81" s="17"/>
      <c r="K81" s="14"/>
      <c r="L81" s="14"/>
    </row>
    <row r="82" spans="3:12" x14ac:dyDescent="0.25">
      <c r="H82" s="1"/>
      <c r="I82" s="14"/>
      <c r="K82" s="14"/>
      <c r="L82" s="14"/>
    </row>
    <row r="83" spans="3:12" x14ac:dyDescent="0.25">
      <c r="H83" s="1"/>
      <c r="I83" s="14"/>
      <c r="K83" s="14"/>
      <c r="L83" s="14"/>
    </row>
    <row r="84" spans="3:12" x14ac:dyDescent="0.25">
      <c r="H84" s="1"/>
      <c r="I84" s="14"/>
      <c r="K84" s="14"/>
      <c r="L84" s="14"/>
    </row>
    <row r="85" spans="3:12" ht="23.25" x14ac:dyDescent="0.35">
      <c r="E85" s="23"/>
      <c r="F85" s="24"/>
      <c r="G85" s="23"/>
      <c r="H85" s="25"/>
      <c r="J85" s="23"/>
    </row>
    <row r="86" spans="3:12" ht="23.25" x14ac:dyDescent="0.35">
      <c r="E86" s="23"/>
      <c r="F86" s="24"/>
      <c r="G86" s="23"/>
      <c r="H86" s="25"/>
      <c r="J86" s="23"/>
    </row>
    <row r="87" spans="3:12" ht="23.25" x14ac:dyDescent="0.35">
      <c r="E87" s="26"/>
      <c r="F87" s="26"/>
      <c r="G87" s="26"/>
      <c r="H87" s="25"/>
      <c r="J87" s="26"/>
    </row>
    <row r="88" spans="3:12" x14ac:dyDescent="0.25">
      <c r="H88" s="27"/>
    </row>
    <row r="89" spans="3:12" x14ac:dyDescent="0.25">
      <c r="H89" s="27"/>
    </row>
    <row r="90" spans="3:12" ht="15.75" x14ac:dyDescent="0.25">
      <c r="D90" s="16"/>
    </row>
    <row r="91" spans="3:12" ht="18.75" x14ac:dyDescent="0.3">
      <c r="D91" s="22"/>
    </row>
  </sheetData>
  <mergeCells count="1">
    <mergeCell ref="E3:F3"/>
  </mergeCells>
  <hyperlinks>
    <hyperlink ref="E48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8" orientation="landscape" r:id="rId2"/>
  <rowBreaks count="3" manualBreakCount="3">
    <brk id="69" max="12" man="1"/>
    <brk id="72" max="12" man="1"/>
    <brk id="74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2025-12-15T13:11:07Z</cp:lastPrinted>
  <dcterms:created xsi:type="dcterms:W3CDTF">2024-09-13T22:16:48Z</dcterms:created>
  <dcterms:modified xsi:type="dcterms:W3CDTF">2026-01-19T18:55:00Z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