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ibgobdo-my.sharepoint.com/personal/sdeoleo_sb_gob_do/Documents/Acceso a la información/Evidencias/2025/Estadisticas 311/"/>
    </mc:Choice>
  </mc:AlternateContent>
  <xr:revisionPtr revIDLastSave="323" documentId="13_ncr:1_{4E4798C3-4F8D-4CA3-8C8D-A45CF8457EDC}" xr6:coauthVersionLast="47" xr6:coauthVersionMax="47" xr10:uidLastSave="{1E3FA987-0E14-4BC2-81AE-EAC5B06DDD7E}"/>
  <bookViews>
    <workbookView xWindow="-120" yWindow="-120" windowWidth="29040" windowHeight="15720" firstSheet="1" activeTab="2" xr2:uid="{00000000-000D-0000-FFFF-FFFF00000000}"/>
  </bookViews>
  <sheets>
    <sheet name="antes" sheetId="22" state="hidden" r:id="rId1"/>
    <sheet name="Consolidado anual 2025" sheetId="24" r:id="rId2"/>
    <sheet name="Gráfico 311" sheetId="26" r:id="rId3"/>
  </sheets>
  <definedNames>
    <definedName name="_xlnm.Print_Area" localSheetId="2">'Gráfico 311'!$A$1:$N$49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0" i="24" l="1"/>
  <c r="D9" i="24"/>
  <c r="C12" i="24"/>
  <c r="D12" i="24" s="1"/>
  <c r="D11" i="24"/>
  <c r="E13" i="24"/>
  <c r="C10" i="22"/>
  <c r="C14" i="22"/>
  <c r="C15" i="22"/>
  <c r="C16" i="22"/>
  <c r="C17" i="22"/>
  <c r="C18" i="22"/>
  <c r="C19" i="22"/>
  <c r="C20" i="22"/>
  <c r="C21" i="22"/>
  <c r="C11" i="22"/>
  <c r="C12" i="22"/>
  <c r="C13" i="22"/>
  <c r="H22" i="22"/>
  <c r="I22" i="22"/>
  <c r="G22" i="22"/>
  <c r="F22" i="22"/>
  <c r="E22" i="22"/>
  <c r="D22" i="22"/>
  <c r="D13" i="24" l="1"/>
  <c r="C13" i="24"/>
  <c r="C22" i="22"/>
</calcChain>
</file>

<file path=xl/sharedStrings.xml><?xml version="1.0" encoding="utf-8"?>
<sst xmlns="http://schemas.openxmlformats.org/spreadsheetml/2006/main" count="55" uniqueCount="43">
  <si>
    <t>Mes</t>
  </si>
  <si>
    <t>No. de Casos</t>
  </si>
  <si>
    <t>Quejas</t>
  </si>
  <si>
    <t>Reclamaciones</t>
  </si>
  <si>
    <t>Sugerencias</t>
  </si>
  <si>
    <t>Denuncias</t>
  </si>
  <si>
    <t>Hombre</t>
  </si>
  <si>
    <t>Mujer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</si>
  <si>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</si>
  <si>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</si>
  <si>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</si>
  <si>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</si>
  <si>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</si>
  <si>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</si>
  <si>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</si>
  <si>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</si>
  <si>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</si>
  <si>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</si>
  <si>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</si>
  <si>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</si>
  <si>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Superintendencia de Bancos de la República Dominicana</t>
  </si>
  <si>
    <t>Consolidado de Denuncias, Quejas, Reclamaciones y Sugerencias recibidas por el 311</t>
  </si>
  <si>
    <t>Período enero - diciembre 2024</t>
  </si>
  <si>
    <t>Casos recibidos</t>
  </si>
  <si>
    <t>Tipo de caso</t>
  </si>
  <si>
    <t>Género</t>
  </si>
  <si>
    <t>Total</t>
  </si>
  <si>
    <t>Melissa Morales Rodríguez</t>
  </si>
  <si>
    <t>Responsable de Acceso a la Información</t>
  </si>
  <si>
    <r>
      <t xml:space="preserve">Fuente: </t>
    </r>
    <r>
      <rPr>
        <sz val="10"/>
        <color rgb="FF252423"/>
        <rFont val="Calibri"/>
        <family val="2"/>
      </rPr>
      <t>Oficina de Acceso a la Información</t>
    </r>
  </si>
  <si>
    <r>
      <t>Teléfono:</t>
    </r>
    <r>
      <rPr>
        <sz val="10"/>
        <color rgb="FF252423"/>
        <rFont val="Calibri"/>
        <family val="2"/>
      </rPr>
      <t xml:space="preserve"> (809) 685-8141 Ext. 421</t>
    </r>
  </si>
  <si>
    <r>
      <t>Correo electrónico:</t>
    </r>
    <r>
      <rPr>
        <sz val="10"/>
        <color rgb="FF252423"/>
        <rFont val="Calibri"/>
        <family val="2"/>
      </rPr>
      <t xml:space="preserve"> OAI@sb.gob.do </t>
    </r>
  </si>
  <si>
    <t>Cantidad de Denuncias, Quejas, Reclamaciones y Sugerencias recibidas por el 311</t>
  </si>
  <si>
    <t>Tipo</t>
  </si>
  <si>
    <t>Cantidad de Casos</t>
  </si>
  <si>
    <t>Resueltos</t>
  </si>
  <si>
    <t>Pendientes</t>
  </si>
  <si>
    <r>
      <t xml:space="preserve">Fuente: </t>
    </r>
    <r>
      <rPr>
        <sz val="10"/>
        <color rgb="FF252423"/>
        <rFont val="Calibri"/>
        <family val="2"/>
        <scheme val="minor"/>
      </rPr>
      <t>Oficina de Acceso a la Información</t>
    </r>
  </si>
  <si>
    <r>
      <t>Teléfono:</t>
    </r>
    <r>
      <rPr>
        <sz val="10"/>
        <color rgb="FF252423"/>
        <rFont val="Calibri"/>
        <family val="2"/>
        <scheme val="minor"/>
      </rPr>
      <t xml:space="preserve"> (809) 685-8141 Ext. 421</t>
    </r>
  </si>
  <si>
    <r>
      <t>Correo electrónico:</t>
    </r>
    <r>
      <rPr>
        <sz val="10"/>
        <color rgb="FF252423"/>
        <rFont val="Calibri"/>
        <family val="2"/>
        <scheme val="minor"/>
      </rPr>
      <t xml:space="preserve"> OAI@sb.gob.do </t>
    </r>
  </si>
  <si>
    <t>Período enero - diciembre 2025</t>
  </si>
  <si>
    <t>Sarah Andrainet de Oleo Sosa</t>
  </si>
  <si>
    <t>Responsable de Acceso a la Información Interina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</si>
</sst>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8" x14ac:knownFonts="1">
    <font>
      <sz val="11"/>
      <color theme="1"/>
      <name val="Century Gothic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entury Gothic"/>
      <family val="2"/>
    </font>
    <font>
      <b/>
      <sz val="13"/>
      <color theme="3"/>
      <name val="Century Gothic"/>
      <family val="2"/>
    </font>
    <font>
      <b/>
      <sz val="11"/>
      <color theme="3"/>
      <name val="Century Gothic"/>
      <family val="2"/>
    </font>
    <font>
      <sz val="11"/>
      <color rgb="FF006100"/>
      <name val="Century Gothic"/>
      <family val="2"/>
    </font>
    <font>
      <sz val="11"/>
      <color rgb="FF9C0006"/>
      <name val="Century Gothic"/>
      <family val="2"/>
    </font>
    <font>
      <sz val="11"/>
      <color rgb="FF9C6500"/>
      <name val="Century Gothic"/>
      <family val="2"/>
    </font>
    <font>
      <sz val="11"/>
      <color rgb="FF3F3F76"/>
      <name val="Century Gothic"/>
      <family val="2"/>
    </font>
    <font>
      <b/>
      <sz val="11"/>
      <color rgb="FF3F3F3F"/>
      <name val="Century Gothic"/>
      <family val="2"/>
    </font>
    <font>
      <b/>
      <sz val="11"/>
      <color rgb="FFFA7D00"/>
      <name val="Century Gothic"/>
      <family val="2"/>
    </font>
    <font>
      <sz val="11"/>
      <color rgb="FFFA7D00"/>
      <name val="Century Gothic"/>
      <family val="2"/>
    </font>
    <font>
      <b/>
      <sz val="11"/>
      <color theme="0"/>
      <name val="Century Gothic"/>
      <family val="2"/>
    </font>
    <font>
      <sz val="11"/>
      <color rgb="FFFF0000"/>
      <name val="Century Gothic"/>
      <family val="2"/>
    </font>
    <font>
      <i/>
      <sz val="11"/>
      <color rgb="FF7F7F7F"/>
      <name val="Century Gothic"/>
      <family val="2"/>
    </font>
    <font>
      <b/>
      <sz val="11"/>
      <color theme="1"/>
      <name val="Century Gothic"/>
      <family val="2"/>
    </font>
    <font>
      <sz val="11"/>
      <color theme="0"/>
      <name val="Century Gothic"/>
      <family val="2"/>
    </font>
    <font>
      <b/>
      <sz val="11"/>
      <color theme="3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C344C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8"/>
      <name val="Century Gothic"/>
      <family val="2"/>
    </font>
    <font>
      <sz val="11"/>
      <color theme="1"/>
      <name val="Calibri"/>
      <family val="2"/>
    </font>
    <font>
      <b/>
      <sz val="10"/>
      <color rgb="FF252423"/>
      <name val="Calibri"/>
      <family val="2"/>
    </font>
    <font>
      <sz val="10"/>
      <color rgb="FF252423"/>
      <name val="Calibri"/>
      <family val="2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color rgb="FF252423"/>
      <name val="Calibri"/>
      <family val="2"/>
      <scheme val="minor"/>
    </font>
    <font>
      <sz val="10"/>
      <color rgb="FF252423"/>
      <name val="Calibri"/>
      <family val="2"/>
      <scheme val="minor"/>
    </font>
    <font>
      <sz val="11"/>
      <color rgb="FF000000"/>
      <name val="Aptos Narrow"/>
      <family val="2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1E7EB"/>
        <bgColor indexed="64"/>
      </patternFill>
    </fill>
    <fill>
      <patternFill patternType="solid">
        <fgColor rgb="FF0D3048"/>
        <bgColor indexed="64"/>
      </patternFill>
    </fill>
    <fill>
      <patternFill patternType="solid">
        <fgColor rgb="FFF0F3F5"/>
        <bgColor indexed="64"/>
      </patternFill>
    </fill>
    <fill>
      <patternFill patternType="solid">
        <fgColor rgb="FF0D3048"/>
        <bgColor rgb="FF000000"/>
      </patternFill>
    </fill>
    <fill>
      <patternFill patternType="solid">
        <fgColor rgb="FFE1E7EB"/>
        <bgColor rgb="FF000000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5">
    <xf numFmtId="0" fontId="0" fillId="0" borderId="0"/>
    <xf numFmtId="0" fontId="8" fillId="0" borderId="0" applyNumberFormat="0" applyFill="0" applyBorder="0" applyAlignment="0" applyProtection="0"/>
    <xf numFmtId="0" fontId="9" fillId="0" borderId="1" applyNumberFormat="0" applyFill="0" applyAlignment="0" applyProtection="0"/>
    <xf numFmtId="0" fontId="10" fillId="0" borderId="2" applyNumberFormat="0" applyFill="0" applyAlignment="0" applyProtection="0"/>
    <xf numFmtId="0" fontId="11" fillId="0" borderId="3" applyNumberFormat="0" applyFill="0" applyAlignment="0" applyProtection="0"/>
    <xf numFmtId="0" fontId="11" fillId="0" borderId="0" applyNumberFormat="0" applyFill="0" applyBorder="0" applyAlignment="0" applyProtection="0"/>
    <xf numFmtId="0" fontId="12" fillId="2" borderId="0" applyNumberFormat="0" applyBorder="0" applyAlignment="0" applyProtection="0"/>
    <xf numFmtId="0" fontId="13" fillId="3" borderId="0" applyNumberFormat="0" applyBorder="0" applyAlignment="0" applyProtection="0"/>
    <xf numFmtId="0" fontId="14" fillId="4" borderId="0" applyNumberFormat="0" applyBorder="0" applyAlignment="0" applyProtection="0"/>
    <xf numFmtId="0" fontId="15" fillId="5" borderId="4" applyNumberFormat="0" applyAlignment="0" applyProtection="0"/>
    <xf numFmtId="0" fontId="16" fillId="6" borderId="5" applyNumberFormat="0" applyAlignment="0" applyProtection="0"/>
    <xf numFmtId="0" fontId="17" fillId="6" borderId="4" applyNumberFormat="0" applyAlignment="0" applyProtection="0"/>
    <xf numFmtId="0" fontId="18" fillId="0" borderId="6" applyNumberFormat="0" applyFill="0" applyAlignment="0" applyProtection="0"/>
    <xf numFmtId="0" fontId="19" fillId="7" borderId="7" applyNumberFormat="0" applyAlignment="0" applyProtection="0"/>
    <xf numFmtId="0" fontId="20" fillId="0" borderId="0" applyNumberFormat="0" applyFill="0" applyBorder="0" applyAlignment="0" applyProtection="0"/>
    <xf numFmtId="0" fontId="7" fillId="8" borderId="8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23" fillId="12" borderId="0" applyNumberFormat="0" applyBorder="0" applyAlignment="0" applyProtection="0"/>
    <xf numFmtId="0" fontId="23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23" fillId="16" borderId="0" applyNumberFormat="0" applyBorder="0" applyAlignment="0" applyProtection="0"/>
    <xf numFmtId="0" fontId="23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23" fillId="20" borderId="0" applyNumberFormat="0" applyBorder="0" applyAlignment="0" applyProtection="0"/>
    <xf numFmtId="0" fontId="23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23" fillId="24" borderId="0" applyNumberFormat="0" applyBorder="0" applyAlignment="0" applyProtection="0"/>
    <xf numFmtId="0" fontId="23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23" fillId="28" borderId="0" applyNumberFormat="0" applyBorder="0" applyAlignment="0" applyProtection="0"/>
    <xf numFmtId="0" fontId="23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23" fillId="32" borderId="0" applyNumberFormat="0" applyBorder="0" applyAlignment="0" applyProtection="0"/>
    <xf numFmtId="0" fontId="6" fillId="0" borderId="0"/>
    <xf numFmtId="0" fontId="5" fillId="0" borderId="0"/>
    <xf numFmtId="0" fontId="3" fillId="0" borderId="0"/>
  </cellStyleXfs>
  <cellXfs count="45">
    <xf numFmtId="0" fontId="0" fillId="0" borderId="0" xfId="0"/>
    <xf numFmtId="0" fontId="4" fillId="0" borderId="0" xfId="0" applyFont="1" applyAlignment="1">
      <alignment wrapText="1"/>
    </xf>
    <xf numFmtId="0" fontId="4" fillId="0" borderId="0" xfId="0" applyFont="1"/>
    <xf numFmtId="0" fontId="24" fillId="0" borderId="0" xfId="0" applyFont="1" applyAlignment="1">
      <alignment wrapText="1"/>
    </xf>
    <xf numFmtId="0" fontId="24" fillId="0" borderId="0" xfId="0" applyFont="1" applyAlignment="1">
      <alignment horizontal="left" wrapText="1"/>
    </xf>
    <xf numFmtId="0" fontId="25" fillId="33" borderId="0" xfId="0" applyFont="1" applyFill="1" applyAlignment="1">
      <alignment horizontal="center" vertical="center" wrapText="1"/>
    </xf>
    <xf numFmtId="0" fontId="25" fillId="33" borderId="0" xfId="42" applyFont="1" applyFill="1" applyAlignment="1">
      <alignment horizontal="center" vertical="center"/>
    </xf>
    <xf numFmtId="0" fontId="28" fillId="0" borderId="0" xfId="0" applyFont="1" applyAlignment="1">
      <alignment horizontal="center" wrapText="1"/>
    </xf>
    <xf numFmtId="0" fontId="30" fillId="0" borderId="0" xfId="0" applyFont="1"/>
    <xf numFmtId="0" fontId="30" fillId="35" borderId="0" xfId="0" applyFont="1" applyFill="1"/>
    <xf numFmtId="0" fontId="28" fillId="35" borderId="0" xfId="0" applyFont="1" applyFill="1" applyAlignment="1">
      <alignment horizontal="center" wrapText="1"/>
    </xf>
    <xf numFmtId="0" fontId="31" fillId="0" borderId="0" xfId="0" applyFont="1" applyAlignment="1">
      <alignment horizontal="left" vertical="center"/>
    </xf>
    <xf numFmtId="0" fontId="32" fillId="0" borderId="0" xfId="0" applyFont="1" applyAlignment="1">
      <alignment horizontal="left" vertical="center"/>
    </xf>
    <xf numFmtId="0" fontId="3" fillId="0" borderId="0" xfId="44"/>
    <xf numFmtId="0" fontId="31" fillId="0" borderId="0" xfId="44" applyFont="1" applyAlignment="1">
      <alignment horizontal="left" vertical="center"/>
    </xf>
    <xf numFmtId="0" fontId="26" fillId="0" borderId="0" xfId="0" applyFont="1" applyAlignment="1">
      <alignment vertical="center" wrapText="1"/>
    </xf>
    <xf numFmtId="0" fontId="25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0" fontId="2" fillId="0" borderId="0" xfId="0" applyFont="1"/>
    <xf numFmtId="0" fontId="2" fillId="0" borderId="0" xfId="0" applyFont="1" applyAlignment="1">
      <alignment vertical="center"/>
    </xf>
    <xf numFmtId="0" fontId="27" fillId="36" borderId="0" xfId="0" applyFont="1" applyFill="1" applyAlignment="1">
      <alignment horizontal="center" vertical="center" wrapText="1"/>
    </xf>
    <xf numFmtId="0" fontId="27" fillId="36" borderId="0" xfId="0" applyFont="1" applyFill="1" applyAlignment="1">
      <alignment horizontal="center" vertical="center"/>
    </xf>
    <xf numFmtId="0" fontId="25" fillId="37" borderId="0" xfId="0" applyFont="1" applyFill="1"/>
    <xf numFmtId="0" fontId="34" fillId="33" borderId="0" xfId="0" applyFont="1" applyFill="1" applyAlignment="1">
      <alignment horizontal="center" wrapText="1"/>
    </xf>
    <xf numFmtId="0" fontId="25" fillId="0" borderId="0" xfId="0" applyFont="1"/>
    <xf numFmtId="0" fontId="34" fillId="0" borderId="0" xfId="0" applyFont="1" applyAlignment="1">
      <alignment horizontal="center" wrapText="1"/>
    </xf>
    <xf numFmtId="0" fontId="34" fillId="33" borderId="0" xfId="0" applyFont="1" applyFill="1" applyAlignment="1">
      <alignment horizontal="center"/>
    </xf>
    <xf numFmtId="0" fontId="34" fillId="0" borderId="0" xfId="0" applyFont="1" applyAlignment="1">
      <alignment horizontal="center"/>
    </xf>
    <xf numFmtId="0" fontId="2" fillId="33" borderId="0" xfId="0" applyFont="1" applyFill="1" applyAlignment="1">
      <alignment horizontal="center"/>
    </xf>
    <xf numFmtId="0" fontId="35" fillId="0" borderId="0" xfId="0" applyFont="1" applyAlignment="1">
      <alignment horizontal="left" vertical="center"/>
    </xf>
    <xf numFmtId="0" fontId="37" fillId="0" borderId="0" xfId="0" applyFont="1" applyAlignment="1">
      <alignment horizontal="center"/>
    </xf>
    <xf numFmtId="0" fontId="31" fillId="0" borderId="0" xfId="0" applyFont="1" applyAlignment="1">
      <alignment vertical="center"/>
    </xf>
    <xf numFmtId="0" fontId="32" fillId="0" borderId="0" xfId="0" applyFont="1" applyAlignment="1">
      <alignment vertical="center"/>
    </xf>
    <xf numFmtId="0" fontId="1" fillId="0" borderId="0" xfId="44" applyFont="1" applyAlignment="1">
      <alignment horizontal="center" vertical="center"/>
    </xf>
    <xf numFmtId="0" fontId="3" fillId="0" borderId="0" xfId="44" applyAlignment="1">
      <alignment horizontal="center" vertical="center"/>
    </xf>
    <xf numFmtId="0" fontId="27" fillId="34" borderId="0" xfId="0" applyFont="1" applyFill="1" applyAlignment="1">
      <alignment horizontal="center" vertical="center" wrapText="1"/>
    </xf>
    <xf numFmtId="0" fontId="27" fillId="34" borderId="0" xfId="42" applyFont="1" applyFill="1" applyAlignment="1">
      <alignment horizontal="center" vertical="center"/>
    </xf>
    <xf numFmtId="0" fontId="4" fillId="0" borderId="0" xfId="0" applyFont="1" applyAlignment="1">
      <alignment horizontal="center" wrapText="1"/>
    </xf>
    <xf numFmtId="0" fontId="24" fillId="0" borderId="0" xfId="0" applyFont="1" applyAlignment="1">
      <alignment horizontal="left" wrapText="1"/>
    </xf>
    <xf numFmtId="0" fontId="26" fillId="0" borderId="0" xfId="0" applyFont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33" fillId="0" borderId="0" xfId="44" applyFont="1" applyAlignment="1">
      <alignment horizontal="center"/>
    </xf>
    <xf numFmtId="0" fontId="3" fillId="0" borderId="0" xfId="44" applyAlignment="1">
      <alignment horizontal="center" wrapText="1"/>
    </xf>
    <xf numFmtId="0" fontId="1" fillId="0" borderId="0" xfId="44" applyFont="1" applyAlignment="1">
      <alignment horizontal="center" vertical="center"/>
    </xf>
    <xf numFmtId="0" fontId="3" fillId="0" borderId="0" xfId="44" applyAlignment="1">
      <alignment horizontal="center" vertical="center"/>
    </xf>
  </cellXfs>
  <cellStyles count="45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rmal 2" xfId="42" xr:uid="{00000000-0005-0000-0000-000022000000}"/>
    <cellStyle name="Normal 3" xfId="43" xr:uid="{00000000-0005-0000-0000-000023000000}"/>
    <cellStyle name="Normal 4" xfId="44" xr:uid="{823FBE1E-3477-4451-8232-13BB1AC126E2}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colors>
    <mruColors>
      <color rgb="FF5C7F91"/>
      <color rgb="FFE1E7EB"/>
      <color rgb="FF0C344C"/>
      <color rgb="FF0D3048"/>
      <color rgb="FFF0F3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'Consolidado anual 2025'!$C$8</c:f>
              <c:strCache>
                <c:ptCount val="1"/>
                <c:pt idx="0">
                  <c:v>Cantidad de Casos</c:v>
                </c:pt>
              </c:strCache>
            </c:strRef>
          </c:tx>
          <c:spPr>
            <a:solidFill>
              <a:srgbClr val="0C344C"/>
            </a:solidFill>
            <a:ln>
              <a:noFill/>
            </a:ln>
            <a:effectLst>
              <a:glow>
                <a:schemeClr val="accent1">
                  <a:alpha val="40000"/>
                </a:schemeClr>
              </a:glow>
              <a:outerShdw blurRad="50800" dist="50800" dir="5400000" sx="1000" sy="1000" algn="ctr" rotWithShape="0">
                <a:srgbClr val="000000">
                  <a:alpha val="43137"/>
                </a:srgbClr>
              </a:outerShdw>
              <a:softEdge rad="0"/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'Consolidado anual 2025'!$B$9:$B$13</c15:sqref>
                  </c15:fullRef>
                </c:ext>
              </c:extLst>
              <c:f>'Consolidado anual 2025'!$B$9:$B$12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Denuncias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'Consolidado anual 2025'!$C$9:$C$13</c15:sqref>
                  </c15:fullRef>
                </c:ext>
              </c:extLst>
              <c:f>'Consolidado anual 2025'!$C$9:$C$12</c:f>
              <c:numCache>
                <c:formatCode>General</c:formatCode>
                <c:ptCount val="4"/>
                <c:pt idx="0">
                  <c:v>13</c:v>
                </c:pt>
                <c:pt idx="1">
                  <c:v>4</c:v>
                </c:pt>
                <c:pt idx="2">
                  <c:v>2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F2-493E-806E-714636D8E214}"/>
            </c:ext>
          </c:extLst>
        </c:ser>
        <c:ser>
          <c:idx val="1"/>
          <c:order val="1"/>
          <c:tx>
            <c:strRef>
              <c:f>'Consolidado anual 2025'!$D$8</c:f>
              <c:strCache>
                <c:ptCount val="1"/>
                <c:pt idx="0">
                  <c:v>Resueltos</c:v>
                </c:pt>
              </c:strCache>
            </c:strRef>
          </c:tx>
          <c:spPr>
            <a:solidFill>
              <a:srgbClr val="E1E7EB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'Consolidado anual 2025'!$B$9:$B$13</c15:sqref>
                  </c15:fullRef>
                </c:ext>
              </c:extLst>
              <c:f>'Consolidado anual 2025'!$B$9:$B$12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Denuncias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'Consolidado anual 2025'!$D$9:$D$13</c15:sqref>
                  </c15:fullRef>
                </c:ext>
              </c:extLst>
              <c:f>'Consolidado anual 2025'!$D$9:$D$12</c:f>
              <c:numCache>
                <c:formatCode>General</c:formatCode>
                <c:ptCount val="4"/>
                <c:pt idx="0">
                  <c:v>13</c:v>
                </c:pt>
                <c:pt idx="1">
                  <c:v>4</c:v>
                </c:pt>
                <c:pt idx="2">
                  <c:v>2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BF2-493E-806E-714636D8E214}"/>
            </c:ext>
          </c:extLst>
        </c:ser>
        <c:ser>
          <c:idx val="2"/>
          <c:order val="2"/>
          <c:tx>
            <c:strRef>
              <c:f>'Consolidado anual 2025'!$E$8</c:f>
              <c:strCache>
                <c:ptCount val="1"/>
                <c:pt idx="0">
                  <c:v>Pendientes</c:v>
                </c:pt>
              </c:strCache>
            </c:strRef>
          </c:tx>
          <c:spPr>
            <a:solidFill>
              <a:srgbClr val="5C7F91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'Consolidado anual 2025'!$B$9:$B$13</c15:sqref>
                  </c15:fullRef>
                </c:ext>
              </c:extLst>
              <c:f>'Consolidado anual 2025'!$B$9:$B$12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Denuncias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'Consolidado anual 2025'!$E$9:$E$13</c15:sqref>
                  </c15:fullRef>
                </c:ext>
              </c:extLst>
              <c:f>'Consolidado anual 2025'!$E$9:$E$12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BF2-493E-806E-714636D8E2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overlap val="-19"/>
        <c:axId val="840977152"/>
        <c:axId val="840978112"/>
      </c:barChart>
      <c:catAx>
        <c:axId val="8409771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840978112"/>
        <c:crosses val="autoZero"/>
        <c:auto val="1"/>
        <c:lblAlgn val="ctr"/>
        <c:lblOffset val="100"/>
        <c:noMultiLvlLbl val="0"/>
      </c:catAx>
      <c:valAx>
        <c:axId val="8409781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8409771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676275</xdr:colOff>
      <xdr:row>1</xdr:row>
      <xdr:rowOff>69284</xdr:rowOff>
    </xdr:from>
    <xdr:to>
      <xdr:col>7</xdr:col>
      <xdr:colOff>122461</xdr:colOff>
      <xdr:row>2</xdr:row>
      <xdr:rowOff>457200</xdr:rowOff>
    </xdr:to>
    <xdr:pic>
      <xdr:nvPicPr>
        <xdr:cNvPr id="2" name="officeArt object">
          <a:extLst>
            <a:ext uri="{FF2B5EF4-FFF2-40B4-BE49-F238E27FC236}">
              <a16:creationId xmlns:a16="http://schemas.microsoft.com/office/drawing/2014/main" id="{42799A03-00D4-4143-BC3F-AE19B6789FF3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352675" y="278834"/>
          <a:ext cx="3684811" cy="59746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866775</xdr:colOff>
      <xdr:row>0</xdr:row>
      <xdr:rowOff>107384</xdr:rowOff>
    </xdr:from>
    <xdr:to>
      <xdr:col>4</xdr:col>
      <xdr:colOff>17686</xdr:colOff>
      <xdr:row>3</xdr:row>
      <xdr:rowOff>114300</xdr:rowOff>
    </xdr:to>
    <xdr:pic>
      <xdr:nvPicPr>
        <xdr:cNvPr id="2" name="officeArt object">
          <a:extLst>
            <a:ext uri="{FF2B5EF4-FFF2-40B4-BE49-F238E27FC236}">
              <a16:creationId xmlns:a16="http://schemas.microsoft.com/office/drawing/2014/main" id="{8A639632-56E3-4D4E-A922-F0B6D2B5D47B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704975" y="107384"/>
          <a:ext cx="3684811" cy="86416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616169</xdr:colOff>
      <xdr:row>1</xdr:row>
      <xdr:rowOff>0</xdr:rowOff>
    </xdr:from>
    <xdr:to>
      <xdr:col>9</xdr:col>
      <xdr:colOff>493279</xdr:colOff>
      <xdr:row>4</xdr:row>
      <xdr:rowOff>25966</xdr:rowOff>
    </xdr:to>
    <xdr:pic>
      <xdr:nvPicPr>
        <xdr:cNvPr id="2" name="officeArt object">
          <a:extLst>
            <a:ext uri="{FF2B5EF4-FFF2-40B4-BE49-F238E27FC236}">
              <a16:creationId xmlns:a16="http://schemas.microsoft.com/office/drawing/2014/main" id="{35207360-2B9D-467C-A4D1-6A8EDCA5F7E9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3968969" y="0"/>
          <a:ext cx="4068110" cy="59746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816767</xdr:colOff>
      <xdr:row>9</xdr:row>
      <xdr:rowOff>57148</xdr:rowOff>
    </xdr:from>
    <xdr:to>
      <xdr:col>12</xdr:col>
      <xdr:colOff>678656</xdr:colOff>
      <xdr:row>34</xdr:row>
      <xdr:rowOff>111125</xdr:rowOff>
    </xdr:to>
    <xdr:graphicFrame macro="">
      <xdr:nvGraphicFramePr>
        <xdr:cNvPr id="5" name="Gráfico 2">
          <a:extLst>
            <a:ext uri="{FF2B5EF4-FFF2-40B4-BE49-F238E27FC236}">
              <a16:creationId xmlns:a16="http://schemas.microsoft.com/office/drawing/2014/main" id="{DEBB2C03-2970-1190-2F9B-65F412AF2B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0C33A0-C8C3-4E88-9245-9E1ED0902FDF}">
  <dimension ref="A1:I31"/>
  <sheetViews>
    <sheetView showGridLines="0" topLeftCell="A3" zoomScaleNormal="100" workbookViewId="0">
      <selection activeCell="E30" sqref="E30"/>
    </sheetView>
  </sheetViews>
  <sheetFormatPr baseColWidth="10" defaultRowHeight="16.5" x14ac:dyDescent="0.3"/>
  <cols>
    <col min="3" max="3" width="10.75" bestFit="1" customWidth="1"/>
    <col min="4" max="4" width="12.625" customWidth="1"/>
    <col min="5" max="5" width="12.375" bestFit="1" customWidth="1"/>
    <col min="7" max="7" width="8.875" bestFit="1" customWidth="1"/>
  </cols>
  <sheetData>
    <row r="1" spans="1:9" x14ac:dyDescent="0.3">
      <c r="A1" s="1"/>
      <c r="B1" s="1"/>
      <c r="C1" s="1"/>
      <c r="D1" s="1"/>
      <c r="E1" s="37"/>
      <c r="F1" s="37"/>
      <c r="G1" s="37"/>
      <c r="H1" s="37"/>
    </row>
    <row r="2" spans="1:9" x14ac:dyDescent="0.3">
      <c r="A2" s="1"/>
      <c r="B2" s="38"/>
      <c r="C2" s="38"/>
      <c r="D2" s="38"/>
      <c r="E2" s="38"/>
      <c r="F2" s="38"/>
      <c r="G2" s="3"/>
      <c r="H2" s="3"/>
    </row>
    <row r="3" spans="1:9" ht="37.5" customHeight="1" x14ac:dyDescent="0.3">
      <c r="A3" s="1"/>
      <c r="B3" s="4"/>
      <c r="C3" s="4"/>
      <c r="D3" s="4"/>
      <c r="E3" s="4"/>
      <c r="F3" s="4"/>
      <c r="G3" s="3"/>
      <c r="H3" s="3"/>
    </row>
    <row r="4" spans="1:9" ht="16.5" customHeight="1" x14ac:dyDescent="0.3">
      <c r="B4" s="39" t="s">
        <v>20</v>
      </c>
      <c r="C4" s="39"/>
      <c r="D4" s="39"/>
      <c r="E4" s="39"/>
      <c r="F4" s="39"/>
      <c r="G4" s="39"/>
      <c r="H4" s="39"/>
      <c r="I4" s="39"/>
    </row>
    <row r="5" spans="1:9" ht="16.5" customHeight="1" x14ac:dyDescent="0.3">
      <c r="B5" s="40" t="s">
        <v>21</v>
      </c>
      <c r="C5" s="40"/>
      <c r="D5" s="40"/>
      <c r="E5" s="40"/>
      <c r="F5" s="40"/>
      <c r="G5" s="40"/>
      <c r="H5" s="40"/>
      <c r="I5" s="40"/>
    </row>
    <row r="6" spans="1:9" ht="16.5" customHeight="1" x14ac:dyDescent="0.3">
      <c r="B6" s="40" t="s">
        <v>22</v>
      </c>
      <c r="C6" s="40"/>
      <c r="D6" s="40"/>
      <c r="E6" s="40"/>
      <c r="F6" s="40"/>
      <c r="G6" s="40"/>
      <c r="H6" s="40"/>
      <c r="I6" s="40"/>
    </row>
    <row r="7" spans="1:9" x14ac:dyDescent="0.3">
      <c r="A7" s="2"/>
      <c r="B7" s="2"/>
      <c r="C7" s="2"/>
      <c r="D7" s="2"/>
      <c r="E7" s="2"/>
      <c r="F7" s="2"/>
      <c r="G7" s="2"/>
      <c r="H7" s="2"/>
    </row>
    <row r="8" spans="1:9" ht="23.25" customHeight="1" x14ac:dyDescent="0.3">
      <c r="B8" s="35" t="s">
        <v>23</v>
      </c>
      <c r="C8" s="35"/>
      <c r="D8" s="36" t="s">
        <v>24</v>
      </c>
      <c r="E8" s="36"/>
      <c r="F8" s="36"/>
      <c r="G8" s="36"/>
      <c r="H8" s="35" t="s">
        <v>25</v>
      </c>
      <c r="I8" s="35"/>
    </row>
    <row r="9" spans="1:9" x14ac:dyDescent="0.3">
      <c r="B9" s="5" t="s">
        <v>0</v>
      </c>
      <c r="C9" s="5" t="s">
        <v>1</v>
      </c>
      <c r="D9" s="6" t="s">
        <v>2</v>
      </c>
      <c r="E9" s="6" t="s">
        <v>3</v>
      </c>
      <c r="F9" s="6" t="s">
        <v>4</v>
      </c>
      <c r="G9" s="6" t="s">
        <v>5</v>
      </c>
      <c r="H9" s="5" t="s">
        <v>6</v>
      </c>
      <c r="I9" s="5" t="s">
        <v>7</v>
      </c>
    </row>
    <row r="10" spans="1:9" x14ac:dyDescent="0.3">
      <c r="B10" s="8" t="s">
        <v>8</v>
      </c>
      <c r="C10" s="7">
        <f>SUM(D10:G10)</f>
        <v>0</v>
      </c>
      <c r="D10" s="7">
        <v>0</v>
      </c>
      <c r="E10" s="7">
        <v>0</v>
      </c>
      <c r="F10" s="7">
        <v>0</v>
      </c>
      <c r="G10" s="7">
        <v>0</v>
      </c>
      <c r="H10" s="7">
        <v>0</v>
      </c>
      <c r="I10" s="7">
        <v>0</v>
      </c>
    </row>
    <row r="11" spans="1:9" x14ac:dyDescent="0.3">
      <c r="B11" s="9" t="s">
        <v>9</v>
      </c>
      <c r="C11" s="10">
        <f t="shared" ref="C11:C21" si="0">SUM(D11:G11)</f>
        <v>5</v>
      </c>
      <c r="D11" s="10">
        <v>1</v>
      </c>
      <c r="E11" s="10">
        <v>1</v>
      </c>
      <c r="F11" s="10">
        <v>3</v>
      </c>
      <c r="G11" s="10">
        <v>0</v>
      </c>
      <c r="H11" s="10">
        <v>1</v>
      </c>
      <c r="I11" s="10">
        <v>4</v>
      </c>
    </row>
    <row r="12" spans="1:9" x14ac:dyDescent="0.3">
      <c r="B12" s="8" t="s">
        <v>10</v>
      </c>
      <c r="C12" s="7">
        <f t="shared" si="0"/>
        <v>2</v>
      </c>
      <c r="D12" s="7">
        <v>0</v>
      </c>
      <c r="E12" s="7">
        <v>2</v>
      </c>
      <c r="F12" s="7">
        <v>0</v>
      </c>
      <c r="G12" s="7">
        <v>0</v>
      </c>
      <c r="H12" s="7">
        <v>2</v>
      </c>
      <c r="I12" s="7">
        <v>0</v>
      </c>
    </row>
    <row r="13" spans="1:9" x14ac:dyDescent="0.3">
      <c r="B13" s="9" t="s">
        <v>11</v>
      </c>
      <c r="C13" s="10">
        <f t="shared" si="0"/>
        <v>0</v>
      </c>
      <c r="D13" s="10">
        <v>0</v>
      </c>
      <c r="E13" s="10">
        <v>0</v>
      </c>
      <c r="F13" s="10">
        <v>0</v>
      </c>
      <c r="G13" s="10">
        <v>0</v>
      </c>
      <c r="H13" s="10">
        <v>0</v>
      </c>
      <c r="I13" s="10">
        <v>0</v>
      </c>
    </row>
    <row r="14" spans="1:9" x14ac:dyDescent="0.3">
      <c r="B14" s="8" t="s">
        <v>12</v>
      </c>
      <c r="C14" s="7">
        <f t="shared" si="0"/>
        <v>1</v>
      </c>
      <c r="D14" s="7">
        <v>0</v>
      </c>
      <c r="E14" s="7">
        <v>1</v>
      </c>
      <c r="F14" s="7">
        <v>0</v>
      </c>
      <c r="G14" s="7">
        <v>0</v>
      </c>
      <c r="H14" s="7">
        <v>0</v>
      </c>
      <c r="I14" s="7">
        <v>1</v>
      </c>
    </row>
    <row r="15" spans="1:9" x14ac:dyDescent="0.3">
      <c r="B15" s="9" t="s">
        <v>13</v>
      </c>
      <c r="C15" s="10">
        <f t="shared" si="0"/>
        <v>8</v>
      </c>
      <c r="D15" s="10">
        <v>2</v>
      </c>
      <c r="E15" s="10">
        <v>6</v>
      </c>
      <c r="F15" s="10">
        <v>0</v>
      </c>
      <c r="G15" s="10">
        <v>0</v>
      </c>
      <c r="H15" s="10">
        <v>1</v>
      </c>
      <c r="I15" s="10">
        <v>7</v>
      </c>
    </row>
    <row r="16" spans="1:9" x14ac:dyDescent="0.3">
      <c r="B16" s="8" t="s">
        <v>14</v>
      </c>
      <c r="C16" s="7">
        <f t="shared" si="0"/>
        <v>4</v>
      </c>
      <c r="D16" s="7">
        <v>1</v>
      </c>
      <c r="E16" s="7">
        <v>3</v>
      </c>
      <c r="F16" s="7">
        <v>0</v>
      </c>
      <c r="G16" s="7">
        <v>0</v>
      </c>
      <c r="H16" s="7">
        <v>0</v>
      </c>
      <c r="I16" s="7">
        <v>4</v>
      </c>
    </row>
    <row r="17" spans="1:9" x14ac:dyDescent="0.3">
      <c r="B17" s="9" t="s">
        <v>15</v>
      </c>
      <c r="C17" s="10">
        <f t="shared" si="0"/>
        <v>4</v>
      </c>
      <c r="D17" s="10">
        <v>2</v>
      </c>
      <c r="E17" s="10">
        <v>0</v>
      </c>
      <c r="F17" s="10">
        <v>2</v>
      </c>
      <c r="G17" s="10">
        <v>0</v>
      </c>
      <c r="H17" s="10">
        <v>2</v>
      </c>
      <c r="I17" s="10">
        <v>2</v>
      </c>
    </row>
    <row r="18" spans="1:9" x14ac:dyDescent="0.3">
      <c r="B18" s="8" t="s">
        <v>16</v>
      </c>
      <c r="C18" s="7">
        <f t="shared" si="0"/>
        <v>45</v>
      </c>
      <c r="D18" s="7">
        <v>0</v>
      </c>
      <c r="E18" s="7">
        <v>45</v>
      </c>
      <c r="F18" s="7">
        <v>0</v>
      </c>
      <c r="G18" s="7">
        <v>0</v>
      </c>
      <c r="H18" s="7">
        <v>0</v>
      </c>
      <c r="I18" s="7">
        <v>45</v>
      </c>
    </row>
    <row r="19" spans="1:9" x14ac:dyDescent="0.3">
      <c r="B19" s="9" t="s">
        <v>17</v>
      </c>
      <c r="C19" s="10">
        <f t="shared" si="0"/>
        <v>5</v>
      </c>
      <c r="D19" s="10">
        <v>0</v>
      </c>
      <c r="E19" s="10">
        <v>4</v>
      </c>
      <c r="F19" s="10">
        <v>1</v>
      </c>
      <c r="G19" s="10">
        <v>0</v>
      </c>
      <c r="H19" s="10">
        <v>0</v>
      </c>
      <c r="I19" s="10">
        <v>5</v>
      </c>
    </row>
    <row r="20" spans="1:9" x14ac:dyDescent="0.3">
      <c r="B20" s="8" t="s">
        <v>18</v>
      </c>
      <c r="C20" s="7">
        <f t="shared" si="0"/>
        <v>3</v>
      </c>
      <c r="D20" s="7">
        <v>2</v>
      </c>
      <c r="E20" s="7">
        <v>1</v>
      </c>
      <c r="F20" s="7">
        <v>0</v>
      </c>
      <c r="G20" s="7">
        <v>0</v>
      </c>
      <c r="H20" s="7">
        <v>0</v>
      </c>
      <c r="I20" s="7">
        <v>3</v>
      </c>
    </row>
    <row r="21" spans="1:9" x14ac:dyDescent="0.3">
      <c r="B21" s="9" t="s">
        <v>19</v>
      </c>
      <c r="C21" s="10">
        <f t="shared" si="0"/>
        <v>1</v>
      </c>
      <c r="D21" s="10">
        <v>1</v>
      </c>
      <c r="E21" s="10">
        <v>0</v>
      </c>
      <c r="F21" s="10">
        <v>0</v>
      </c>
      <c r="G21" s="10">
        <v>0</v>
      </c>
      <c r="H21" s="10">
        <v>0</v>
      </c>
      <c r="I21" s="10">
        <v>1</v>
      </c>
    </row>
    <row r="22" spans="1:9" x14ac:dyDescent="0.3">
      <c r="B22" s="5" t="s">
        <v>26</v>
      </c>
      <c r="C22" s="5">
        <f>SUM(C10:C21)</f>
        <v>78</v>
      </c>
      <c r="D22" s="5">
        <f t="shared" ref="D22:I22" si="1">SUM(D10:D21)</f>
        <v>9</v>
      </c>
      <c r="E22" s="5">
        <f t="shared" si="1"/>
        <v>63</v>
      </c>
      <c r="F22" s="5">
        <f t="shared" si="1"/>
        <v>6</v>
      </c>
      <c r="G22" s="5">
        <f t="shared" si="1"/>
        <v>0</v>
      </c>
      <c r="H22" s="5">
        <f t="shared" si="1"/>
        <v>6</v>
      </c>
      <c r="I22" s="5">
        <f t="shared" si="1"/>
        <v>72</v>
      </c>
    </row>
    <row r="23" spans="1:9" x14ac:dyDescent="0.3">
      <c r="A23" s="2"/>
      <c r="B23" s="2"/>
      <c r="C23" s="2"/>
      <c r="D23" s="2"/>
      <c r="E23" s="2"/>
      <c r="F23" s="2"/>
      <c r="G23" s="2"/>
      <c r="H23" s="2"/>
    </row>
    <row r="24" spans="1:9" x14ac:dyDescent="0.3">
      <c r="A24" s="2"/>
      <c r="B24" s="2"/>
      <c r="C24" s="2"/>
      <c r="D24" s="2"/>
      <c r="E24" s="2"/>
      <c r="F24" s="2"/>
      <c r="G24" s="2"/>
      <c r="H24" s="2"/>
    </row>
    <row r="25" spans="1:9" x14ac:dyDescent="0.3">
      <c r="B25" s="11" t="s">
        <v>27</v>
      </c>
      <c r="C25" s="2"/>
      <c r="D25" s="2"/>
      <c r="E25" s="2"/>
      <c r="F25" s="2"/>
      <c r="G25" s="2"/>
      <c r="H25" s="2"/>
    </row>
    <row r="26" spans="1:9" x14ac:dyDescent="0.3">
      <c r="B26" s="12" t="s">
        <v>28</v>
      </c>
      <c r="C26" s="2"/>
      <c r="D26" s="2"/>
      <c r="E26" s="2"/>
      <c r="F26" s="2"/>
      <c r="G26" s="2"/>
      <c r="H26" s="2"/>
    </row>
    <row r="27" spans="1:9" x14ac:dyDescent="0.3">
      <c r="C27" s="2"/>
      <c r="D27" s="2"/>
      <c r="E27" s="2"/>
      <c r="F27" s="2"/>
      <c r="G27" s="2"/>
      <c r="H27" s="2"/>
    </row>
    <row r="28" spans="1:9" x14ac:dyDescent="0.3">
      <c r="C28" s="2"/>
      <c r="D28" s="2"/>
      <c r="E28" s="2"/>
      <c r="F28" s="2"/>
      <c r="G28" s="2"/>
      <c r="H28" s="2"/>
    </row>
    <row r="29" spans="1:9" x14ac:dyDescent="0.3">
      <c r="A29" s="11" t="s">
        <v>29</v>
      </c>
      <c r="C29" s="2"/>
      <c r="D29" s="2"/>
      <c r="E29" s="2"/>
      <c r="F29" s="2"/>
      <c r="G29" s="2"/>
      <c r="H29" s="2"/>
    </row>
    <row r="30" spans="1:9" x14ac:dyDescent="0.3">
      <c r="A30" s="11" t="s">
        <v>30</v>
      </c>
      <c r="C30" s="2"/>
      <c r="D30" s="2"/>
      <c r="E30" s="2"/>
      <c r="F30" s="2"/>
      <c r="G30" s="2"/>
      <c r="H30" s="2"/>
    </row>
    <row r="31" spans="1:9" x14ac:dyDescent="0.3">
      <c r="A31" s="11" t="s">
        <v>31</v>
      </c>
    </row>
  </sheetData>
  <mergeCells count="8">
    <mergeCell ref="B8:C8"/>
    <mergeCell ref="D8:G8"/>
    <mergeCell ref="H8:I8"/>
    <mergeCell ref="E1:H1"/>
    <mergeCell ref="B2:F2"/>
    <mergeCell ref="B4:I4"/>
    <mergeCell ref="B5:I5"/>
    <mergeCell ref="B6:I6"/>
  </mergeCells>
  <phoneticPr fontId="29" type="noConversion"/>
  <pageMargins left="0.7" right="0.7" top="0.75" bottom="0.75" header="0.3" footer="0.3"/>
  <pageSetup scale="92" orientation="portrait" r:id="rId1"/>
  <ignoredErrors>
    <ignoredError sqref="C10 C11:C21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AA2B35-474E-4DF5-83D2-49DA76EDCCDF}">
  <dimension ref="A2:I31"/>
  <sheetViews>
    <sheetView showGridLines="0" workbookViewId="0">
      <selection activeCell="E17" sqref="E17"/>
    </sheetView>
  </sheetViews>
  <sheetFormatPr baseColWidth="10" defaultRowHeight="15" x14ac:dyDescent="0.25"/>
  <cols>
    <col min="1" max="1" width="11" style="18"/>
    <col min="2" max="2" width="29" style="18" bestFit="1" customWidth="1"/>
    <col min="3" max="3" width="19.5" style="18" customWidth="1"/>
    <col min="4" max="16384" width="11" style="18"/>
  </cols>
  <sheetData>
    <row r="2" spans="1:9" x14ac:dyDescent="0.25">
      <c r="A2" s="17"/>
      <c r="B2" s="38"/>
      <c r="C2" s="38"/>
      <c r="D2" s="38"/>
      <c r="E2" s="38"/>
      <c r="F2" s="38"/>
      <c r="G2" s="3"/>
      <c r="H2" s="3"/>
    </row>
    <row r="3" spans="1:9" ht="37.5" customHeight="1" x14ac:dyDescent="0.25">
      <c r="A3" s="17"/>
      <c r="B3" s="4"/>
      <c r="C3" s="4"/>
      <c r="D3" s="4"/>
      <c r="E3" s="4"/>
      <c r="F3" s="4"/>
      <c r="G3" s="3"/>
      <c r="H3" s="3"/>
    </row>
    <row r="4" spans="1:9" ht="16.5" customHeight="1" x14ac:dyDescent="0.25">
      <c r="B4" s="39" t="s">
        <v>20</v>
      </c>
      <c r="C4" s="39"/>
      <c r="D4" s="39"/>
      <c r="E4" s="39"/>
      <c r="F4" s="15"/>
      <c r="G4" s="15"/>
      <c r="H4" s="15"/>
      <c r="I4" s="15"/>
    </row>
    <row r="5" spans="1:9" ht="16.5" customHeight="1" x14ac:dyDescent="0.25">
      <c r="B5" s="40" t="s">
        <v>21</v>
      </c>
      <c r="C5" s="40"/>
      <c r="D5" s="40"/>
      <c r="E5" s="40"/>
      <c r="F5" s="16"/>
      <c r="G5" s="16"/>
      <c r="H5" s="16"/>
      <c r="I5" s="16"/>
    </row>
    <row r="6" spans="1:9" ht="16.5" customHeight="1" x14ac:dyDescent="0.25">
      <c r="B6" s="40" t="s">
        <v>40</v>
      </c>
      <c r="C6" s="40"/>
      <c r="D6" s="40"/>
      <c r="E6" s="40"/>
      <c r="F6" s="16"/>
      <c r="G6" s="16"/>
      <c r="H6" s="16"/>
      <c r="I6" s="16"/>
    </row>
    <row r="8" spans="1:9" s="19" customFormat="1" ht="22.5" customHeight="1" x14ac:dyDescent="0.3">
      <c r="B8" s="20" t="s">
        <v>33</v>
      </c>
      <c r="C8" s="20" t="s">
        <v>34</v>
      </c>
      <c r="D8" s="21" t="s">
        <v>35</v>
      </c>
      <c r="E8" s="21" t="s">
        <v>36</v>
      </c>
    </row>
    <row r="9" spans="1:9" x14ac:dyDescent="0.25">
      <c r="B9" s="22" t="s">
        <v>2</v>
      </c>
      <c r="C9" s="23">
        <v>13</v>
      </c>
      <c r="D9" s="23">
        <f>C9</f>
        <v>13</v>
      </c>
      <c r="E9" s="23">
        <v>0</v>
      </c>
    </row>
    <row r="10" spans="1:9" x14ac:dyDescent="0.25">
      <c r="B10" s="24" t="s">
        <v>3</v>
      </c>
      <c r="C10" s="25">
        <v>4</v>
      </c>
      <c r="D10" s="25">
        <f>C10</f>
        <v>4</v>
      </c>
      <c r="E10" s="25">
        <v>0</v>
      </c>
    </row>
    <row r="11" spans="1:9" x14ac:dyDescent="0.25">
      <c r="B11" s="22" t="s">
        <v>4</v>
      </c>
      <c r="C11" s="26">
        <v>2</v>
      </c>
      <c r="D11" s="26">
        <f>C11</f>
        <v>2</v>
      </c>
      <c r="E11" s="26">
        <v>0</v>
      </c>
    </row>
    <row r="12" spans="1:9" x14ac:dyDescent="0.25">
      <c r="B12" s="24" t="s">
        <v>5</v>
      </c>
      <c r="C12" s="27">
        <f>antes!G22</f>
        <v>0</v>
      </c>
      <c r="D12" s="27">
        <f>C12</f>
        <v>0</v>
      </c>
      <c r="E12" s="27">
        <v>0</v>
      </c>
    </row>
    <row r="13" spans="1:9" x14ac:dyDescent="0.25">
      <c r="B13" s="22" t="s">
        <v>26</v>
      </c>
      <c r="C13" s="28">
        <f>SUM(C9:C12)</f>
        <v>19</v>
      </c>
      <c r="D13" s="28">
        <f t="shared" ref="D13:E13" si="0">SUM(D9:D12)</f>
        <v>19</v>
      </c>
      <c r="E13" s="28">
        <f t="shared" si="0"/>
        <v>0</v>
      </c>
    </row>
    <row r="18" spans="1:3" x14ac:dyDescent="0.25">
      <c r="A18" s="29" t="s">
        <v>37</v>
      </c>
    </row>
    <row r="19" spans="1:3" x14ac:dyDescent="0.25">
      <c r="A19" s="29" t="s">
        <v>38</v>
      </c>
    </row>
    <row r="20" spans="1:3" x14ac:dyDescent="0.25">
      <c r="A20" s="29" t="s">
        <v>39</v>
      </c>
    </row>
    <row r="27" spans="1:3" x14ac:dyDescent="0.25">
      <c r="C27" s="30"/>
    </row>
    <row r="28" spans="1:3" x14ac:dyDescent="0.25">
      <c r="C28" s="30"/>
    </row>
    <row r="29" spans="1:3" x14ac:dyDescent="0.25">
      <c r="C29" s="30"/>
    </row>
    <row r="30" spans="1:3" x14ac:dyDescent="0.25">
      <c r="C30" s="30"/>
    </row>
    <row r="31" spans="1:3" x14ac:dyDescent="0.25">
      <c r="C31" s="30"/>
    </row>
  </sheetData>
  <mergeCells count="4">
    <mergeCell ref="B2:F2"/>
    <mergeCell ref="B4:E4"/>
    <mergeCell ref="B5:E5"/>
    <mergeCell ref="B6:E6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0F327A-058F-44CC-B020-D97BB5E09A19}">
  <dimension ref="A5:N46"/>
  <sheetViews>
    <sheetView showGridLines="0" tabSelected="1" topLeftCell="A4" zoomScale="80" zoomScaleNormal="80" workbookViewId="0">
      <selection activeCell="R46" sqref="R46"/>
    </sheetView>
  </sheetViews>
  <sheetFormatPr baseColWidth="10" defaultRowHeight="15" x14ac:dyDescent="0.25"/>
  <cols>
    <col min="1" max="16384" width="11" style="13"/>
  </cols>
  <sheetData>
    <row r="5" spans="1:14" x14ac:dyDescent="0.25">
      <c r="A5" s="41" t="s">
        <v>20</v>
      </c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</row>
    <row r="6" spans="1:14" ht="15" customHeight="1" x14ac:dyDescent="0.25">
      <c r="A6" s="42" t="s">
        <v>32</v>
      </c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</row>
    <row r="7" spans="1:14" x14ac:dyDescent="0.25">
      <c r="A7" s="43" t="s">
        <v>40</v>
      </c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</row>
    <row r="8" spans="1:14" x14ac:dyDescent="0.25">
      <c r="A8" s="33"/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</row>
    <row r="9" spans="1:14" x14ac:dyDescent="0.25">
      <c r="A9" s="33"/>
      <c r="B9" s="34"/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</row>
    <row r="40" spans="1:2" x14ac:dyDescent="0.25">
      <c r="B40" s="31" t="s">
        <v>41</v>
      </c>
    </row>
    <row r="41" spans="1:2" x14ac:dyDescent="0.25">
      <c r="B41" s="32" t="s">
        <v>42</v>
      </c>
    </row>
    <row r="44" spans="1:2" x14ac:dyDescent="0.25">
      <c r="A44" s="14" t="s">
        <v>29</v>
      </c>
    </row>
    <row r="45" spans="1:2" x14ac:dyDescent="0.25">
      <c r="A45" s="14" t="s">
        <v>30</v>
      </c>
    </row>
    <row r="46" spans="1:2" x14ac:dyDescent="0.25">
      <c r="A46" s="14" t="s">
        <v>31</v>
      </c>
    </row>
  </sheetData>
  <mergeCells count="3">
    <mergeCell ref="A5:N5"/>
    <mergeCell ref="A6:N6"/>
    <mergeCell ref="A7:N7"/>
  </mergeCells>
  <pageMargins left="0.7" right="0.7" top="0.75" bottom="0.75" header="0.3" footer="0.3"/>
  <pageSetup scale="7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antes</vt:lpstr>
      <vt:lpstr>Consolidado anual 2025</vt:lpstr>
      <vt:lpstr>Gráfico 311</vt:lpstr>
      <vt:lpstr>'Gráfico 311'!Área_de_impresión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Ernestina Victoriano Viñas</dc:creator>
  <cp:keywords/>
  <dc:description/>
  <cp:lastModifiedBy>Sarah Andrainet De Oleo Sosa</cp:lastModifiedBy>
  <cp:revision/>
  <cp:lastPrinted>2026-01-13T13:51:59Z</cp:lastPrinted>
  <dcterms:created xsi:type="dcterms:W3CDTF">2016-07-28T21:24:57Z</dcterms:created>
  <dcterms:modified xsi:type="dcterms:W3CDTF">2026-01-14T13:32:30Z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1f5a2da-7ac4-4e60-a27b-a125ee74514f_Enabled">
    <vt:lpwstr>true</vt:lpwstr>
  </property>
  <property fmtid="{D5CDD505-2E9C-101B-9397-08002B2CF9AE}" pid="3" name="MSIP_Label_81f5a2da-7ac4-4e60-a27b-a125ee74514f_SetDate">
    <vt:lpwstr>2023-07-13T14:45:29Z</vt:lpwstr>
  </property>
  <property fmtid="{D5CDD505-2E9C-101B-9397-08002B2CF9AE}" pid="4" name="MSIP_Label_81f5a2da-7ac4-4e60-a27b-a125ee74514f_Method">
    <vt:lpwstr>Privileged</vt:lpwstr>
  </property>
  <property fmtid="{D5CDD505-2E9C-101B-9397-08002B2CF9AE}" pid="5" name="MSIP_Label_81f5a2da-7ac4-4e60-a27b-a125ee74514f_Name">
    <vt:lpwstr>Publica - Visual Marking</vt:lpwstr>
  </property>
  <property fmtid="{D5CDD505-2E9C-101B-9397-08002B2CF9AE}" pid="6" name="MSIP_Label_81f5a2da-7ac4-4e60-a27b-a125ee74514f_SiteId">
    <vt:lpwstr>d994480d-72f7-4fe9-8095-21c86c20a5a3</vt:lpwstr>
  </property>
  <property fmtid="{D5CDD505-2E9C-101B-9397-08002B2CF9AE}" pid="7" name="MSIP_Label_81f5a2da-7ac4-4e60-a27b-a125ee74514f_ActionId">
    <vt:lpwstr>03e43e4e-7db9-4089-9034-7dfc63928910</vt:lpwstr>
  </property>
  <property fmtid="{D5CDD505-2E9C-101B-9397-08002B2CF9AE}" pid="8" name="MSIP_Label_81f5a2da-7ac4-4e60-a27b-a125ee74514f_ContentBits">
    <vt:lpwstr>0</vt:lpwstr>
  </property>
</Properties>
</file>